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30" windowWidth="16275" windowHeight="12150" activeTab="1"/>
  </bookViews>
  <sheets>
    <sheet name="Фин-е" sheetId="1" r:id="rId1"/>
    <sheet name="Показатели" sheetId="2" r:id="rId2"/>
  </sheets>
  <definedNames>
    <definedName name="_xlnm.Print_Area" localSheetId="1">Показатели!$A$1:$G$19</definedName>
    <definedName name="_xlnm.Print_Area" localSheetId="0">'Фин-е'!$A$1:$L$25</definedName>
  </definedNames>
  <calcPr calcId="144525" iterate="1"/>
</workbook>
</file>

<file path=xl/calcChain.xml><?xml version="1.0" encoding="utf-8"?>
<calcChain xmlns="http://schemas.openxmlformats.org/spreadsheetml/2006/main">
  <c r="M20" i="1" l="1"/>
  <c r="H15" i="1"/>
  <c r="C15" i="1"/>
  <c r="E20" i="1" l="1"/>
  <c r="F20" i="1"/>
  <c r="G20" i="1"/>
  <c r="H20" i="1"/>
  <c r="I20" i="1"/>
  <c r="J20" i="1"/>
  <c r="K20" i="1"/>
  <c r="L20" i="1"/>
  <c r="D20" i="1"/>
  <c r="C20" i="1" l="1"/>
  <c r="M16" i="1"/>
  <c r="M17" i="1"/>
  <c r="M19" i="1" l="1"/>
  <c r="M18" i="1" l="1"/>
  <c r="M15" i="1" l="1"/>
</calcChain>
</file>

<file path=xl/sharedStrings.xml><?xml version="1.0" encoding="utf-8"?>
<sst xmlns="http://schemas.openxmlformats.org/spreadsheetml/2006/main" count="72" uniqueCount="57">
  <si>
    <t>ОТЧЕТ</t>
  </si>
  <si>
    <t>о ходе реализации муниципальной программы</t>
  </si>
  <si>
    <t>Объем финансирования муниципальной программы, тыс. рублей</t>
  </si>
  <si>
    <t>Фактически профинансировано, тыс. рублей</t>
  </si>
  <si>
    <t>Всего</t>
  </si>
  <si>
    <t>Утверждено бюджетной росписью</t>
  </si>
  <si>
    <t>в том числе за счет средств</t>
  </si>
  <si>
    <t>Итого по муниципальной программе</t>
  </si>
  <si>
    <t>Наименование основных мероприятий муниципальной программы</t>
  </si>
  <si>
    <t>№  п.п.</t>
  </si>
  <si>
    <t>внебюджетные источники</t>
  </si>
  <si>
    <t>за счет внебюджетных источников</t>
  </si>
  <si>
    <t>бюджета Белоярского района</t>
  </si>
  <si>
    <t>бюджета автономного округа</t>
  </si>
  <si>
    <t>федерального бюджета</t>
  </si>
  <si>
    <t>3.1.</t>
  </si>
  <si>
    <t>Наименование муниципальной программы Белоярского района:</t>
  </si>
  <si>
    <t>Ответственный исполнитель муниципальной программы:</t>
  </si>
  <si>
    <t>№ п/п</t>
  </si>
  <si>
    <t>ИНФОРМАЦИЯ</t>
  </si>
  <si>
    <t>о достижении целевых показателей по реализации муниципальной программы</t>
  </si>
  <si>
    <t>Наименование целевых показателей</t>
  </si>
  <si>
    <t>Единица измерения</t>
  </si>
  <si>
    <t>Базовый показатель на начало разработки</t>
  </si>
  <si>
    <t>Предусмотрено по программе на отчетный год</t>
  </si>
  <si>
    <t>Выполнено за отчетный период</t>
  </si>
  <si>
    <t>Информационная    обеспеченность 
(источник предоставленной информации)</t>
  </si>
  <si>
    <t>человек</t>
  </si>
  <si>
    <t>Управление природопользования, сельского хозяйства и развития предпринимательства администрации Белоярского района</t>
  </si>
  <si>
    <t>Начальник управления природопользования,</t>
  </si>
  <si>
    <t xml:space="preserve"> сельского хозяйства и развития предпринимательства         ______________________И.А.Гончаров</t>
  </si>
  <si>
    <t>кассовое исполнение по МП!!!</t>
  </si>
  <si>
    <t>УПСХРП</t>
  </si>
  <si>
    <t>«Социально-экономическое развитие коренных малочисленных народов Севера»</t>
  </si>
  <si>
    <t>1.</t>
  </si>
  <si>
    <t>2.</t>
  </si>
  <si>
    <t>3.</t>
  </si>
  <si>
    <t xml:space="preserve">Обеспечение жителей труднодоступных и отдаленных населенных пунктов Белоярского района продовольственными и непродовольственными товарами </t>
  </si>
  <si>
    <t>4.</t>
  </si>
  <si>
    <t>единиц</t>
  </si>
  <si>
    <t>Основное мероприятие «Государственная поддержка юридических и физических лиц из числа коренных малочисленных народов, ведущих традиционный образ жизни и осуществляющих традиционную хозяйственную деятельность»</t>
  </si>
  <si>
    <t xml:space="preserve">Основное мероприятие « Содействие в проведении мероприятий, направленных на сохранение культурного наследия коренных малочисленных народов Севера » </t>
  </si>
  <si>
    <t>Основное мероприятие "Обеспечение жителей Белоярского района, проживающих в местах традиционного проживания и традиционной хозяйственной деятельности коренных малочисленных народов Севера, продовольственными и непродовольственными товарами "</t>
  </si>
  <si>
    <t>Основное мероприятие "Создание условий для обеспечения сельских поселений Белоярского района услугами торговли"</t>
  </si>
  <si>
    <t>Ответственный исполнитель  муниципальной программы:</t>
  </si>
  <si>
    <t>Количество получателей мер поддержки в рамках государственной программы Ханты-Мансийского автономного округа – Югры «Устойчивое развитие коренных малочисленных народов Севера», (нарастающим итогом)</t>
  </si>
  <si>
    <t>Количество мероприятий, направленных на сохранение культурного наследия коренных малочисленных народов Севера</t>
  </si>
  <si>
    <t>Количество торговых мест в труднодоступных и отдаленных населенных пунктах Белоярского района (д.Нумто, д.Юильск), обеспечивающих жителей продовольственными и непродовольственными товарами</t>
  </si>
  <si>
    <t>Доля граждан из числа коренных малочисленных народов Севера, Сибири и Дальнего Востока Российской Федерации, удовлетворенных качеством реализуемых мероприятий, направленных на поддержку экономического и социального развития коренных малочисленных народов Севера, Сибири и Дальнего Востока Российской Федерации, из общего числа опрошенных лиц, относящихся к коренным малочисленным народам Севера, Сибири и Дальнего Востока Российской Федерации</t>
  </si>
  <si>
    <t>%</t>
  </si>
  <si>
    <t>Х</t>
  </si>
  <si>
    <t>Значение показателя определяется по результатам социологического исследования</t>
  </si>
  <si>
    <t>Департамент молодежной политики, гражданских инициатив и внешних связей Югры</t>
  </si>
  <si>
    <t>за  2024 г.</t>
  </si>
  <si>
    <t>за   2024 год</t>
  </si>
  <si>
    <t>Количество возведенных зданий для организации торговли в местах традиционного проживания и традиционной хозяйственной деятельности коренных малочисленных народов Севера</t>
  </si>
  <si>
    <t>факт 2023 - 202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</si>
</sst>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\ _₽_-;\-* #,##0.0\ _₽_-;_-* &quot;-&quot;?\ _₽_-;_-@_-"/>
    <numFmt numFmtId="166" formatCode="_-* #,##0.00_р_._-;\-* #,##0.00_р_._-;_-* &quot;-&quot;??_р_._-;_-@_-"/>
    <numFmt numFmtId="167" formatCode="_-* #,##0.0_р_._-;\-* #,##0.0_р_._-;_-* &quot;-&quot;?_р_._-;_-@_-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9" fillId="0" borderId="0">
      <alignment wrapText="1"/>
    </xf>
    <xf numFmtId="0" fontId="9" fillId="0" borderId="0"/>
    <xf numFmtId="0" fontId="10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166" fontId="10" fillId="0" borderId="0" applyFont="0" applyFill="0" applyBorder="0" applyAlignment="0" applyProtection="0"/>
    <xf numFmtId="0" fontId="12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/>
    <xf numFmtId="165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0" fontId="13" fillId="0" borderId="0" xfId="0" applyNumberFormat="1" applyFont="1" applyFill="1"/>
    <xf numFmtId="164" fontId="14" fillId="0" borderId="0" xfId="0" applyNumberFormat="1" applyFont="1" applyFill="1"/>
    <xf numFmtId="0" fontId="14" fillId="0" borderId="0" xfId="0" applyFont="1" applyFill="1"/>
    <xf numFmtId="0" fontId="4" fillId="0" borderId="0" xfId="0" applyFont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10">
    <cellStyle name="Обычный" xfId="0" builtinId="0"/>
    <cellStyle name="Обычный 2" xfId="2"/>
    <cellStyle name="Обычный 2 2" xfId="5"/>
    <cellStyle name="Обычный 2 2 2" xfId="6"/>
    <cellStyle name="Обычный 2 3" xfId="1"/>
    <cellStyle name="Обычный 2 4" xfId="4"/>
    <cellStyle name="Обычный 3" xfId="3"/>
    <cellStyle name="Обычный 3 2" xfId="7"/>
    <cellStyle name="Обычный 5" xfId="9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topLeftCell="A4" zoomScale="60" zoomScaleNormal="100" workbookViewId="0">
      <selection activeCell="M21" sqref="M21"/>
    </sheetView>
  </sheetViews>
  <sheetFormatPr defaultRowHeight="15" x14ac:dyDescent="0.25"/>
  <cols>
    <col min="1" max="1" width="7.140625" style="1" customWidth="1"/>
    <col min="2" max="2" width="36.7109375" style="1" customWidth="1"/>
    <col min="3" max="3" width="12.5703125" style="1" customWidth="1"/>
    <col min="4" max="4" width="12" style="1" customWidth="1"/>
    <col min="5" max="5" width="13.28515625" style="1" customWidth="1"/>
    <col min="6" max="6" width="11.140625" style="1" customWidth="1"/>
    <col min="7" max="7" width="12.28515625" style="1" customWidth="1"/>
    <col min="8" max="8" width="13.140625" style="1" customWidth="1"/>
    <col min="9" max="9" width="11.28515625" style="1" customWidth="1"/>
    <col min="10" max="10" width="14.85546875" style="1" customWidth="1"/>
    <col min="11" max="11" width="13.42578125" style="1" customWidth="1"/>
    <col min="12" max="12" width="11.85546875" style="1" customWidth="1"/>
    <col min="13" max="13" width="12.28515625" style="1" customWidth="1"/>
    <col min="14" max="16384" width="9.140625" style="1"/>
  </cols>
  <sheetData>
    <row r="1" spans="1:14" s="34" customFormat="1" ht="18.75" x14ac:dyDescent="0.3"/>
    <row r="2" spans="1:14" s="34" customFormat="1" ht="18.75" x14ac:dyDescent="0.3">
      <c r="A2" s="35"/>
      <c r="E2" s="36" t="s">
        <v>0</v>
      </c>
    </row>
    <row r="3" spans="1:14" s="34" customFormat="1" ht="18.75" x14ac:dyDescent="0.3">
      <c r="A3" s="35"/>
      <c r="E3" s="36" t="s">
        <v>1</v>
      </c>
    </row>
    <row r="4" spans="1:14" s="34" customFormat="1" ht="18.75" x14ac:dyDescent="0.3">
      <c r="A4" s="35"/>
      <c r="E4" s="37" t="s">
        <v>53</v>
      </c>
    </row>
    <row r="6" spans="1:14" ht="19.5" customHeight="1" x14ac:dyDescent="0.25">
      <c r="A6" s="46" t="s">
        <v>16</v>
      </c>
      <c r="B6" s="46"/>
      <c r="C6" s="46"/>
      <c r="D6" s="46"/>
      <c r="E6" s="45" t="s">
        <v>33</v>
      </c>
      <c r="F6" s="45"/>
      <c r="G6" s="45"/>
      <c r="H6" s="45"/>
      <c r="I6" s="45"/>
      <c r="J6" s="45"/>
      <c r="K6" s="45"/>
      <c r="L6" s="45"/>
    </row>
    <row r="7" spans="1:14" ht="46.5" customHeight="1" x14ac:dyDescent="0.25">
      <c r="A7" s="44" t="s">
        <v>44</v>
      </c>
      <c r="B7" s="44"/>
      <c r="C7" s="44"/>
      <c r="D7" s="44"/>
      <c r="E7" s="45" t="s">
        <v>28</v>
      </c>
      <c r="F7" s="45"/>
      <c r="G7" s="45"/>
      <c r="H7" s="45"/>
      <c r="I7" s="45"/>
      <c r="J7" s="45"/>
      <c r="K7" s="45"/>
      <c r="L7" s="45"/>
    </row>
    <row r="9" spans="1:14" ht="48" customHeight="1" x14ac:dyDescent="0.25">
      <c r="A9" s="43" t="s">
        <v>9</v>
      </c>
      <c r="B9" s="43" t="s">
        <v>8</v>
      </c>
      <c r="C9" s="43" t="s">
        <v>2</v>
      </c>
      <c r="D9" s="43"/>
      <c r="E9" s="43"/>
      <c r="F9" s="43"/>
      <c r="G9" s="43"/>
      <c r="H9" s="43" t="s">
        <v>3</v>
      </c>
      <c r="I9" s="43"/>
      <c r="J9" s="43"/>
      <c r="K9" s="43"/>
      <c r="L9" s="43"/>
    </row>
    <row r="10" spans="1:14" ht="16.5" customHeight="1" x14ac:dyDescent="0.25">
      <c r="A10" s="43"/>
      <c r="B10" s="43"/>
      <c r="C10" s="43" t="s">
        <v>4</v>
      </c>
      <c r="D10" s="43" t="s">
        <v>5</v>
      </c>
      <c r="E10" s="43"/>
      <c r="F10" s="43"/>
      <c r="G10" s="43" t="s">
        <v>10</v>
      </c>
      <c r="H10" s="43" t="s">
        <v>4</v>
      </c>
      <c r="I10" s="43" t="s">
        <v>6</v>
      </c>
      <c r="J10" s="43"/>
      <c r="K10" s="43"/>
      <c r="L10" s="43" t="s">
        <v>11</v>
      </c>
    </row>
    <row r="11" spans="1:14" x14ac:dyDescent="0.25">
      <c r="A11" s="43"/>
      <c r="B11" s="43"/>
      <c r="C11" s="43"/>
      <c r="D11" s="43" t="s">
        <v>6</v>
      </c>
      <c r="E11" s="43"/>
      <c r="F11" s="43"/>
      <c r="G11" s="43"/>
      <c r="H11" s="43"/>
      <c r="I11" s="43"/>
      <c r="J11" s="43"/>
      <c r="K11" s="43"/>
      <c r="L11" s="43"/>
    </row>
    <row r="12" spans="1:14" ht="46.5" customHeight="1" x14ac:dyDescent="0.25">
      <c r="A12" s="43"/>
      <c r="B12" s="43"/>
      <c r="C12" s="43"/>
      <c r="D12" s="43" t="s">
        <v>12</v>
      </c>
      <c r="E12" s="43" t="s">
        <v>13</v>
      </c>
      <c r="F12" s="43" t="s">
        <v>14</v>
      </c>
      <c r="G12" s="43"/>
      <c r="H12" s="43"/>
      <c r="I12" s="43" t="s">
        <v>12</v>
      </c>
      <c r="J12" s="43" t="s">
        <v>13</v>
      </c>
      <c r="K12" s="43" t="s">
        <v>14</v>
      </c>
      <c r="L12" s="43"/>
    </row>
    <row r="13" spans="1:14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4" x14ac:dyDescent="0.25">
      <c r="A14" s="11">
        <v>1</v>
      </c>
      <c r="B14" s="11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</row>
    <row r="15" spans="1:14" s="9" customFormat="1" ht="142.5" customHeight="1" x14ac:dyDescent="0.25">
      <c r="A15" s="23" t="s">
        <v>34</v>
      </c>
      <c r="B15" s="24" t="s">
        <v>40</v>
      </c>
      <c r="C15" s="31">
        <f>E15</f>
        <v>937.5</v>
      </c>
      <c r="D15" s="31">
        <v>0</v>
      </c>
      <c r="E15" s="31">
        <v>937.5</v>
      </c>
      <c r="F15" s="31">
        <v>0</v>
      </c>
      <c r="G15" s="31">
        <v>0</v>
      </c>
      <c r="H15" s="31">
        <f>J15</f>
        <v>937.5</v>
      </c>
      <c r="I15" s="31">
        <v>0</v>
      </c>
      <c r="J15" s="31">
        <v>937.5</v>
      </c>
      <c r="K15" s="31">
        <v>0</v>
      </c>
      <c r="L15" s="31">
        <v>0</v>
      </c>
      <c r="M15" s="12">
        <f>C15-H15</f>
        <v>0</v>
      </c>
      <c r="N15" s="10"/>
    </row>
    <row r="16" spans="1:14" s="9" customFormat="1" ht="101.25" customHeight="1" x14ac:dyDescent="0.25">
      <c r="A16" s="23" t="s">
        <v>35</v>
      </c>
      <c r="B16" s="24" t="s">
        <v>41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12">
        <f t="shared" ref="M16:M19" si="0">C16-H16</f>
        <v>0</v>
      </c>
      <c r="N16" s="10"/>
    </row>
    <row r="17" spans="1:14" s="9" customFormat="1" ht="169.5" customHeight="1" x14ac:dyDescent="0.25">
      <c r="A17" s="23" t="s">
        <v>36</v>
      </c>
      <c r="B17" s="24" t="s">
        <v>42</v>
      </c>
      <c r="C17" s="31">
        <v>500</v>
      </c>
      <c r="D17" s="31">
        <v>500</v>
      </c>
      <c r="E17" s="31">
        <v>0</v>
      </c>
      <c r="F17" s="31">
        <v>0</v>
      </c>
      <c r="G17" s="31">
        <v>0</v>
      </c>
      <c r="H17" s="31">
        <v>500</v>
      </c>
      <c r="I17" s="31">
        <v>500</v>
      </c>
      <c r="J17" s="31">
        <v>0</v>
      </c>
      <c r="K17" s="31">
        <v>0</v>
      </c>
      <c r="L17" s="31">
        <v>0</v>
      </c>
      <c r="M17" s="12">
        <f t="shared" si="0"/>
        <v>0</v>
      </c>
      <c r="N17" s="10"/>
    </row>
    <row r="18" spans="1:14" s="9" customFormat="1" ht="103.5" customHeight="1" x14ac:dyDescent="0.25">
      <c r="A18" s="25" t="s">
        <v>15</v>
      </c>
      <c r="B18" s="26" t="s">
        <v>37</v>
      </c>
      <c r="C18" s="31">
        <v>500</v>
      </c>
      <c r="D18" s="32">
        <v>500</v>
      </c>
      <c r="E18" s="32">
        <v>0</v>
      </c>
      <c r="F18" s="32">
        <v>0</v>
      </c>
      <c r="G18" s="32"/>
      <c r="H18" s="31">
        <v>500</v>
      </c>
      <c r="I18" s="32">
        <v>500</v>
      </c>
      <c r="J18" s="32">
        <v>0</v>
      </c>
      <c r="K18" s="32">
        <v>0</v>
      </c>
      <c r="L18" s="32">
        <v>0</v>
      </c>
      <c r="M18" s="12">
        <f t="shared" si="0"/>
        <v>0</v>
      </c>
      <c r="N18" s="10"/>
    </row>
    <row r="19" spans="1:14" s="9" customFormat="1" ht="81" customHeight="1" x14ac:dyDescent="0.25">
      <c r="A19" s="25" t="s">
        <v>38</v>
      </c>
      <c r="B19" s="26" t="s">
        <v>43</v>
      </c>
      <c r="C19" s="31">
        <v>700</v>
      </c>
      <c r="D19" s="32">
        <v>700</v>
      </c>
      <c r="E19" s="32">
        <v>0</v>
      </c>
      <c r="F19" s="32">
        <v>0</v>
      </c>
      <c r="G19" s="32"/>
      <c r="H19" s="31">
        <v>0</v>
      </c>
      <c r="I19" s="32">
        <v>0</v>
      </c>
      <c r="J19" s="32">
        <v>0</v>
      </c>
      <c r="K19" s="32">
        <v>0</v>
      </c>
      <c r="L19" s="32">
        <v>0</v>
      </c>
      <c r="M19" s="12">
        <f t="shared" si="0"/>
        <v>700</v>
      </c>
      <c r="N19" s="10"/>
    </row>
    <row r="20" spans="1:14" s="29" customFormat="1" ht="31.5" x14ac:dyDescent="0.25">
      <c r="A20" s="22"/>
      <c r="B20" s="22" t="s">
        <v>7</v>
      </c>
      <c r="C20" s="15">
        <f>SUM(D20:F20)</f>
        <v>2137.5</v>
      </c>
      <c r="D20" s="21">
        <f>D15+D16+D17+D19</f>
        <v>1200</v>
      </c>
      <c r="E20" s="21">
        <f t="shared" ref="E20:L20" si="1">E15+E16+E17+E19</f>
        <v>937.5</v>
      </c>
      <c r="F20" s="21">
        <f t="shared" si="1"/>
        <v>0</v>
      </c>
      <c r="G20" s="21">
        <f t="shared" si="1"/>
        <v>0</v>
      </c>
      <c r="H20" s="21">
        <f t="shared" si="1"/>
        <v>1437.5</v>
      </c>
      <c r="I20" s="21">
        <f t="shared" si="1"/>
        <v>500</v>
      </c>
      <c r="J20" s="21">
        <f t="shared" si="1"/>
        <v>937.5</v>
      </c>
      <c r="K20" s="21">
        <f t="shared" si="1"/>
        <v>0</v>
      </c>
      <c r="L20" s="21">
        <f t="shared" si="1"/>
        <v>0</v>
      </c>
      <c r="M20" s="27">
        <f>H20/C20</f>
        <v>0.67251461988304095</v>
      </c>
      <c r="N20" s="28" t="s">
        <v>31</v>
      </c>
    </row>
    <row r="21" spans="1:14" x14ac:dyDescent="0.25"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3" spans="1:14" s="17" customFormat="1" ht="20.25" x14ac:dyDescent="0.3">
      <c r="A23" s="16" t="s">
        <v>29</v>
      </c>
    </row>
    <row r="24" spans="1:14" s="17" customFormat="1" ht="20.25" x14ac:dyDescent="0.3">
      <c r="A24" s="16" t="s">
        <v>30</v>
      </c>
      <c r="B24" s="18"/>
    </row>
    <row r="25" spans="1:14" s="17" customFormat="1" ht="20.25" x14ac:dyDescent="0.3"/>
  </sheetData>
  <mergeCells count="21">
    <mergeCell ref="E6:L6"/>
    <mergeCell ref="E7:L7"/>
    <mergeCell ref="J12:J13"/>
    <mergeCell ref="F12:F13"/>
    <mergeCell ref="C9:G9"/>
    <mergeCell ref="H9:L9"/>
    <mergeCell ref="C10:C13"/>
    <mergeCell ref="D10:F10"/>
    <mergeCell ref="G10:G13"/>
    <mergeCell ref="H10:H13"/>
    <mergeCell ref="I10:K11"/>
    <mergeCell ref="L10:L13"/>
    <mergeCell ref="D11:F11"/>
    <mergeCell ref="D12:D13"/>
    <mergeCell ref="K12:K13"/>
    <mergeCell ref="A6:D6"/>
    <mergeCell ref="B9:B13"/>
    <mergeCell ref="A9:A13"/>
    <mergeCell ref="A7:D7"/>
    <mergeCell ref="E12:E13"/>
    <mergeCell ref="I12:I13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view="pageBreakPreview" zoomScale="60" zoomScaleNormal="100" workbookViewId="0">
      <selection activeCell="B26" sqref="B26"/>
    </sheetView>
  </sheetViews>
  <sheetFormatPr defaultRowHeight="15" x14ac:dyDescent="0.25"/>
  <cols>
    <col min="1" max="1" width="8.28515625" style="1" customWidth="1"/>
    <col min="2" max="2" width="54" style="1" customWidth="1"/>
    <col min="3" max="3" width="14" style="1" customWidth="1"/>
    <col min="4" max="4" width="16.42578125" style="1" customWidth="1"/>
    <col min="5" max="5" width="15.5703125" style="1" customWidth="1"/>
    <col min="6" max="6" width="14.7109375" style="1" customWidth="1"/>
    <col min="7" max="7" width="18.5703125" style="1" customWidth="1"/>
    <col min="8" max="8" width="35.28515625" style="1" customWidth="1"/>
    <col min="9" max="9" width="12.42578125" style="1" customWidth="1"/>
    <col min="10" max="16384" width="9.140625" style="1"/>
  </cols>
  <sheetData>
    <row r="2" spans="1:12" x14ac:dyDescent="0.25">
      <c r="C2" s="30" t="s">
        <v>19</v>
      </c>
      <c r="E2" s="2"/>
    </row>
    <row r="3" spans="1:12" x14ac:dyDescent="0.25">
      <c r="C3" s="30" t="s">
        <v>20</v>
      </c>
      <c r="E3" s="2"/>
    </row>
    <row r="4" spans="1:12" x14ac:dyDescent="0.25">
      <c r="C4" s="8" t="s">
        <v>54</v>
      </c>
      <c r="E4" s="2"/>
    </row>
    <row r="5" spans="1:12" x14ac:dyDescent="0.25">
      <c r="E5" s="2"/>
    </row>
    <row r="6" spans="1:12" ht="28.5" customHeight="1" x14ac:dyDescent="0.25">
      <c r="A6" s="48" t="s">
        <v>16</v>
      </c>
      <c r="B6" s="48"/>
      <c r="C6" s="47" t="s">
        <v>33</v>
      </c>
      <c r="D6" s="47"/>
      <c r="E6" s="47"/>
      <c r="F6" s="47"/>
      <c r="G6" s="47"/>
      <c r="H6" s="19"/>
      <c r="I6" s="19"/>
      <c r="J6" s="19"/>
      <c r="K6" s="3"/>
      <c r="L6" s="3"/>
    </row>
    <row r="7" spans="1:12" ht="43.5" customHeight="1" x14ac:dyDescent="0.25">
      <c r="A7" s="7" t="s">
        <v>17</v>
      </c>
      <c r="B7" s="7"/>
      <c r="C7" s="47" t="s">
        <v>28</v>
      </c>
      <c r="D7" s="47"/>
      <c r="E7" s="47"/>
      <c r="F7" s="47"/>
      <c r="G7" s="47"/>
      <c r="H7" s="19"/>
      <c r="I7" s="19"/>
      <c r="J7" s="19"/>
      <c r="K7" s="3"/>
      <c r="L7" s="3"/>
    </row>
    <row r="8" spans="1:12" x14ac:dyDescent="0.25">
      <c r="E8" s="2"/>
    </row>
    <row r="9" spans="1:12" ht="75" x14ac:dyDescent="0.25">
      <c r="A9" s="5" t="s">
        <v>18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7</v>
      </c>
      <c r="G10" s="4">
        <v>8</v>
      </c>
    </row>
    <row r="11" spans="1:12" ht="75" x14ac:dyDescent="0.25">
      <c r="A11" s="13">
        <v>1</v>
      </c>
      <c r="B11" s="38" t="s">
        <v>45</v>
      </c>
      <c r="C11" s="33" t="s">
        <v>27</v>
      </c>
      <c r="D11" s="39">
        <v>128</v>
      </c>
      <c r="E11" s="39">
        <v>214</v>
      </c>
      <c r="F11" s="40">
        <v>213</v>
      </c>
      <c r="G11" s="6" t="s">
        <v>32</v>
      </c>
      <c r="H11" s="1" t="s">
        <v>56</v>
      </c>
    </row>
    <row r="12" spans="1:12" ht="56.25" customHeight="1" x14ac:dyDescent="0.25">
      <c r="A12" s="13">
        <v>2</v>
      </c>
      <c r="B12" s="38" t="s">
        <v>46</v>
      </c>
      <c r="C12" s="33" t="s">
        <v>39</v>
      </c>
      <c r="D12" s="39">
        <v>2</v>
      </c>
      <c r="E12" s="39">
        <v>2</v>
      </c>
      <c r="F12" s="41">
        <v>2</v>
      </c>
      <c r="G12" s="6" t="s">
        <v>32</v>
      </c>
    </row>
    <row r="13" spans="1:12" ht="64.5" customHeight="1" x14ac:dyDescent="0.25">
      <c r="A13" s="42">
        <v>3</v>
      </c>
      <c r="B13" s="38" t="s">
        <v>55</v>
      </c>
      <c r="C13" s="33" t="s">
        <v>39</v>
      </c>
      <c r="D13" s="39">
        <v>0</v>
      </c>
      <c r="E13" s="39">
        <v>1</v>
      </c>
      <c r="F13" s="41">
        <v>0</v>
      </c>
      <c r="G13" s="42" t="s">
        <v>32</v>
      </c>
    </row>
    <row r="14" spans="1:12" ht="86.25" customHeight="1" x14ac:dyDescent="0.25">
      <c r="A14" s="42">
        <v>4</v>
      </c>
      <c r="B14" s="38" t="s">
        <v>47</v>
      </c>
      <c r="C14" s="33" t="s">
        <v>39</v>
      </c>
      <c r="D14" s="39">
        <v>2</v>
      </c>
      <c r="E14" s="39">
        <v>2</v>
      </c>
      <c r="F14" s="40">
        <v>2</v>
      </c>
      <c r="G14" s="6" t="s">
        <v>32</v>
      </c>
    </row>
    <row r="15" spans="1:12" ht="150" x14ac:dyDescent="0.25">
      <c r="A15" s="42">
        <v>5</v>
      </c>
      <c r="B15" s="38" t="s">
        <v>48</v>
      </c>
      <c r="C15" s="33" t="s">
        <v>49</v>
      </c>
      <c r="D15" s="39" t="s">
        <v>50</v>
      </c>
      <c r="E15" s="39">
        <v>71</v>
      </c>
      <c r="F15" s="40">
        <v>95.4</v>
      </c>
      <c r="G15" s="20" t="s">
        <v>52</v>
      </c>
      <c r="H15" s="1" t="s">
        <v>51</v>
      </c>
    </row>
    <row r="17" spans="1:2" s="17" customFormat="1" ht="20.25" x14ac:dyDescent="0.3">
      <c r="A17" s="16" t="s">
        <v>29</v>
      </c>
    </row>
    <row r="18" spans="1:2" s="17" customFormat="1" ht="20.25" x14ac:dyDescent="0.3">
      <c r="A18" s="16" t="s">
        <v>30</v>
      </c>
      <c r="B18" s="18"/>
    </row>
    <row r="19" spans="1:2" s="17" customFormat="1" ht="20.25" x14ac:dyDescent="0.3"/>
  </sheetData>
  <mergeCells count="3">
    <mergeCell ref="C7:G7"/>
    <mergeCell ref="C6:G6"/>
    <mergeCell ref="A6:B6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Фин-е</vt:lpstr>
      <vt:lpstr>Показатели</vt:lpstr>
      <vt:lpstr>Показатели!Область_печати</vt:lpstr>
      <vt:lpstr>'Фин-е'!Область_печати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Morgunova</dc:creator>
  <cp:lastModifiedBy>Morgunova</cp:lastModifiedBy>
  <cp:lastPrinted>2023-03-14T04:23:07Z</cp:lastPrinted>
  <dcterms:created xsi:type="dcterms:W3CDTF">2019-12-26T05:08:53Z</dcterms:created>
  <dcterms:modified xsi:type="dcterms:W3CDTF">2025-03-10T07:49:22Z</dcterms:modified>
</cp:coreProperties>
</file>