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esktop\Решение 83 от 05.12.2024 г. о бюджете Белоярского района на 2025-2027 годы\"/>
    </mc:Choice>
  </mc:AlternateContent>
  <bookViews>
    <workbookView xWindow="0" yWindow="0" windowWidth="28800" windowHeight="11925" tabRatio="500"/>
  </bookViews>
  <sheets>
    <sheet name="2021-2022" sheetId="1" r:id="rId1"/>
  </sheets>
  <definedNames>
    <definedName name="_xlnm.Print_Titles" localSheetId="0">'2021-2022'!$12:$12</definedName>
    <definedName name="_xlnm.Print_Area" localSheetId="0">'2021-2022'!$A$1:$X$23</definedName>
  </definedNames>
  <calcPr calcId="162913"/>
</workbook>
</file>

<file path=xl/calcChain.xml><?xml version="1.0" encoding="utf-8"?>
<calcChain xmlns="http://schemas.openxmlformats.org/spreadsheetml/2006/main">
  <c r="X14" i="1" l="1"/>
  <c r="X15" i="1"/>
  <c r="X16" i="1"/>
  <c r="X17" i="1"/>
  <c r="X18" i="1"/>
  <c r="X19" i="1"/>
  <c r="X13" i="1"/>
  <c r="W14" i="1"/>
  <c r="W15" i="1"/>
  <c r="W16" i="1"/>
  <c r="W17" i="1"/>
  <c r="W18" i="1"/>
  <c r="W19" i="1"/>
  <c r="W13" i="1"/>
  <c r="N20" i="1" l="1"/>
  <c r="K20" i="1"/>
  <c r="L20" i="1"/>
  <c r="M20" i="1"/>
  <c r="V20" i="1" l="1"/>
  <c r="U20" i="1"/>
  <c r="P20" i="1" l="1"/>
  <c r="O20" i="1"/>
  <c r="Y20" i="1" l="1"/>
  <c r="T20" i="1"/>
  <c r="S20" i="1"/>
  <c r="R20" i="1"/>
  <c r="Q20" i="1"/>
  <c r="J20" i="1"/>
  <c r="I20" i="1"/>
  <c r="H20" i="1"/>
  <c r="G20" i="1"/>
  <c r="W20" i="1" l="1"/>
  <c r="X20" i="1"/>
</calcChain>
</file>

<file path=xl/sharedStrings.xml><?xml version="1.0" encoding="utf-8"?>
<sst xmlns="http://schemas.openxmlformats.org/spreadsheetml/2006/main" count="51" uniqueCount="34">
  <si>
    <t>к решению Думы Белоярского района</t>
  </si>
  <si>
    <t>РАСПРЕДЕЛЕНИЕ 
межбюджетных трансфертов  бюджетам поселений  на плановый период 2016 и 2017 годов</t>
  </si>
  <si>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</si>
  <si>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</si>
  <si>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</si>
  <si>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</si>
  <si>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</si>
  <si>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>Сумма на год</t>
  </si>
  <si>
    <t>Код района</t>
  </si>
  <si>
    <t>КВСР</t>
  </si>
  <si>
    <t>ЦСР</t>
  </si>
  <si>
    <t>для обеспечения сбалансированности бюджетов поселений Белоярского района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</si>
  <si>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</si>
  <si>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</si>
  <si>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</si>
  <si>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</si>
  <si>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</si>
  <si>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</si>
  <si>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</si>
  <si>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</si>
  <si>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_______________________________________________________________________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</si>
  <si>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</si>
  <si>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ПРИЛОЖЕНИЕ 21</t>
  </si>
  <si>
    <t xml:space="preserve">  на осуществление первичного воинского учета органами местного самоуправления поселений, муниципальных и городских округов </t>
  </si>
  <si>
    <t>2026 год</t>
  </si>
  <si>
    <t xml:space="preserve">Субвенции </t>
  </si>
  <si>
    <t>2027 год</t>
  </si>
  <si>
    <t>Р А С П Р Е Д Е Л Е Н И Е 
межбюджетных трансфертов  бюджетам поселений Белоярского района на плановый период 2026 и 2027 годов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</si>
  <si>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</si>
  <si>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</si>
  <si>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Субвенции</t>
  </si>
  <si>
    <t>Субсидии</t>
  </si>
  <si>
    <t xml:space="preserve">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Ханты - Мансийского автономного округа - Югры</t>
  </si>
  <si>
    <t xml:space="preserve">от 5 декабря 2024 года  № 83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</si>
</sst>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#,##0.0"/>
  </numFmts>
  <fonts count="9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left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  <xf numFmtId="0" fontId="2" fillId="0" borderId="3" xfId="1" applyFont="1" applyBorder="1" applyAlignment="1" applyProtection="1">
      <protection hidden="1"/>
    </xf>
    <xf numFmtId="4" fontId="4" fillId="2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Border="1" applyAlignment="1" applyProtection="1">
      <alignment horizontal="center"/>
      <protection hidden="1"/>
    </xf>
    <xf numFmtId="0" fontId="2" fillId="0" borderId="0" xfId="1" applyFont="1" applyAlignme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2" fillId="0" borderId="5" xfId="1" applyFont="1" applyBorder="1" applyProtection="1">
      <protection hidden="1"/>
    </xf>
    <xf numFmtId="165" fontId="4" fillId="0" borderId="1" xfId="1" applyNumberFormat="1" applyFont="1" applyBorder="1" applyAlignment="1" applyProtection="1">
      <alignment horizontal="center"/>
      <protection hidden="1"/>
    </xf>
    <xf numFmtId="4" fontId="1" fillId="0" borderId="0" xfId="1" applyNumberFormat="1"/>
    <xf numFmtId="0" fontId="4" fillId="0" borderId="1" xfId="1" applyFont="1" applyBorder="1" applyAlignment="1" applyProtection="1">
      <alignment horizontal="center" vertical="center" wrapText="1"/>
      <protection hidden="1"/>
    </xf>
    <xf numFmtId="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vertical="center" wrapText="1"/>
      <protection hidden="1"/>
    </xf>
    <xf numFmtId="0" fontId="5" fillId="0" borderId="7" xfId="1" applyFont="1" applyBorder="1" applyAlignment="1" applyProtection="1">
      <alignment vertical="center" wrapText="1"/>
      <protection hidden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8" fillId="0" borderId="0" xfId="1" applyFont="1" applyBorder="1" applyAlignment="1" applyProtection="1">
      <alignment vertical="center"/>
      <protection hidden="1"/>
    </xf>
    <xf numFmtId="0" fontId="8" fillId="0" borderId="0" xfId="1" applyFont="1" applyBorder="1" applyAlignment="1" applyProtection="1">
      <alignment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1" fillId="0" borderId="0" xfId="1" applyFont="1" applyBorder="1" applyAlignment="1">
      <alignment horizontal="center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4" fillId="0" borderId="6" xfId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top" wrapText="1"/>
      <protection hidden="1"/>
    </xf>
    <xf numFmtId="0" fontId="4" fillId="0" borderId="6" xfId="1" applyFont="1" applyBorder="1" applyAlignment="1" applyProtection="1">
      <alignment horizontal="center" vertical="top" wrapText="1"/>
      <protection hidden="1"/>
    </xf>
    <xf numFmtId="0" fontId="5" fillId="0" borderId="7" xfId="1" applyFont="1" applyBorder="1" applyAlignment="1" applyProtection="1">
      <alignment horizontal="center" vertical="center" wrapText="1"/>
      <protection hidden="1"/>
    </xf>
    <xf numFmtId="0" fontId="5" fillId="0" borderId="6" xfId="1" applyFont="1" applyBorder="1" applyAlignment="1" applyProtection="1">
      <alignment horizontal="center" vertical="center" wrapText="1"/>
      <protection hidden="1"/>
    </xf>
    <xf numFmtId="0" fontId="7" fillId="0" borderId="0" xfId="1" applyFont="1" applyBorder="1" applyAlignment="1" applyProtection="1">
      <alignment horizontal="center" vertical="top" wrapText="1"/>
      <protection hidden="1"/>
    </xf>
    <xf numFmtId="0" fontId="8" fillId="0" borderId="0" xfId="1" applyFont="1" applyBorder="1" applyAlignment="1" applyProtection="1">
      <alignment horizontal="right" vertical="center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2"/>
  <sheetViews>
    <sheetView showGridLines="0" tabSelected="1" view="pageBreakPreview" topLeftCell="R2" zoomScaleNormal="100" workbookViewId="0">
      <selection activeCell="Z8" sqref="Z8"/>
    </sheetView>
  </sheetViews>
  <sheetFormatPr defaultColWidth="9.140625" defaultRowHeight="15" x14ac:dyDescent="0.25"/>
  <cols>
    <col min="1" max="4" width="11.5703125" style="1" hidden="1" customWidth="1"/>
    <col min="5" max="5" width="5.42578125" style="1" customWidth="1"/>
    <col min="6" max="6" width="19.5703125" style="1" customWidth="1"/>
    <col min="7" max="7" width="16.140625" style="1" customWidth="1"/>
    <col min="8" max="8" width="16.7109375" style="1" customWidth="1"/>
    <col min="9" max="9" width="15.5703125" style="1" customWidth="1"/>
    <col min="10" max="10" width="16.42578125" style="1" customWidth="1"/>
    <col min="11" max="11" width="14" style="1" hidden="1" customWidth="1"/>
    <col min="12" max="12" width="11.28515625" style="1" hidden="1" customWidth="1"/>
    <col min="13" max="16" width="11.28515625" style="1" customWidth="1"/>
    <col min="17" max="17" width="14.7109375" style="1" customWidth="1"/>
    <col min="18" max="18" width="14.140625" style="1" customWidth="1"/>
    <col min="19" max="19" width="13.5703125" style="1" hidden="1" customWidth="1"/>
    <col min="20" max="20" width="13.7109375" style="1" hidden="1" customWidth="1"/>
    <col min="21" max="21" width="14.7109375" style="1" customWidth="1"/>
    <col min="22" max="22" width="14.85546875" style="1" customWidth="1"/>
    <col min="23" max="24" width="17.7109375" style="1" customWidth="1"/>
    <col min="25" max="25" width="11.5703125" style="1" hidden="1" customWidth="1"/>
    <col min="26" max="27" width="13.85546875" style="1" customWidth="1"/>
    <col min="28" max="1024" width="9.140625" style="1"/>
  </cols>
  <sheetData>
    <row r="1" spans="1:28" ht="409.5" hidden="1" customHeight="1" x14ac:dyDescent="0.25">
      <c r="A1" s="2"/>
      <c r="B1" s="2"/>
      <c r="C1" s="2"/>
      <c r="D1" s="2"/>
      <c r="E1" s="2"/>
      <c r="F1" s="2"/>
      <c r="G1" s="2"/>
      <c r="H1" s="3"/>
      <c r="I1" s="3"/>
      <c r="J1" s="3"/>
      <c r="K1" s="2"/>
      <c r="L1" s="2"/>
      <c r="M1" s="2"/>
      <c r="N1" s="2"/>
      <c r="O1" s="2"/>
      <c r="P1" s="2"/>
      <c r="Q1" s="2"/>
      <c r="R1" s="2"/>
      <c r="S1" s="18"/>
      <c r="T1" s="18"/>
      <c r="U1" s="18"/>
      <c r="V1" s="18"/>
      <c r="W1" s="18"/>
      <c r="X1" s="18"/>
      <c r="Y1" s="3"/>
    </row>
    <row r="2" spans="1:28" ht="17.25" customHeight="1" x14ac:dyDescent="0.25">
      <c r="A2" s="2"/>
      <c r="B2" s="2"/>
      <c r="C2" s="2"/>
      <c r="D2" s="2"/>
      <c r="E2" s="2"/>
      <c r="F2" s="2"/>
      <c r="G2" s="2"/>
      <c r="H2" s="3"/>
      <c r="I2" s="3"/>
      <c r="J2" s="3"/>
      <c r="K2" s="34"/>
      <c r="L2" s="34"/>
      <c r="M2" s="34"/>
      <c r="N2" s="34"/>
      <c r="O2" s="34"/>
      <c r="P2" s="34"/>
      <c r="Q2" s="34"/>
      <c r="R2" s="34"/>
      <c r="S2" s="34"/>
      <c r="T2" s="34"/>
      <c r="U2" s="50" t="s">
        <v>22</v>
      </c>
      <c r="V2" s="50"/>
      <c r="W2" s="50"/>
      <c r="X2" s="50"/>
      <c r="Y2" s="36"/>
      <c r="Z2" s="36"/>
      <c r="AA2" s="36"/>
      <c r="AB2" s="36"/>
    </row>
    <row r="3" spans="1:28" ht="17.25" customHeight="1" x14ac:dyDescent="0.25">
      <c r="A3" s="2"/>
      <c r="B3" s="2"/>
      <c r="C3" s="2"/>
      <c r="D3" s="2"/>
      <c r="E3" s="2"/>
      <c r="F3" s="2"/>
      <c r="G3" s="2"/>
      <c r="H3" s="3"/>
      <c r="I3" s="3"/>
      <c r="J3" s="3"/>
      <c r="K3" s="35"/>
      <c r="L3" s="35"/>
      <c r="M3" s="35"/>
      <c r="N3" s="35"/>
      <c r="O3" s="35"/>
      <c r="P3" s="35"/>
      <c r="Q3" s="35"/>
      <c r="R3" s="35"/>
      <c r="S3" s="35"/>
      <c r="T3" s="35"/>
      <c r="U3" s="51" t="s">
        <v>0</v>
      </c>
      <c r="V3" s="51"/>
      <c r="W3" s="51"/>
      <c r="X3" s="51"/>
      <c r="Y3" s="37"/>
      <c r="Z3" s="37"/>
      <c r="AA3" s="37"/>
      <c r="AB3" s="37"/>
    </row>
    <row r="4" spans="1:28" ht="17.25" customHeight="1" x14ac:dyDescent="0.25">
      <c r="A4" s="2"/>
      <c r="B4" s="2"/>
      <c r="C4" s="2"/>
      <c r="D4" s="2"/>
      <c r="E4" s="2"/>
      <c r="F4" s="2"/>
      <c r="G4" s="2"/>
      <c r="H4" s="3"/>
      <c r="I4" s="3"/>
      <c r="J4" s="3"/>
      <c r="K4" s="34"/>
      <c r="L4" s="34"/>
      <c r="M4" s="34"/>
      <c r="N4" s="34"/>
      <c r="O4" s="34"/>
      <c r="P4" s="34"/>
      <c r="Q4" s="34"/>
      <c r="R4" s="34"/>
      <c r="S4" s="34"/>
      <c r="T4" s="34"/>
      <c r="U4" s="51" t="s">
        <v>33</v>
      </c>
      <c r="V4" s="51"/>
      <c r="W4" s="51"/>
      <c r="X4" s="51"/>
      <c r="Y4" s="37"/>
      <c r="Z4" s="37"/>
      <c r="AA4" s="37"/>
      <c r="AB4" s="37"/>
    </row>
    <row r="5" spans="1:28" ht="15.75" x14ac:dyDescent="0.25">
      <c r="A5" s="2"/>
      <c r="B5" s="2"/>
      <c r="C5" s="2"/>
      <c r="D5" s="2"/>
      <c r="E5" s="2"/>
      <c r="F5" s="2"/>
      <c r="G5" s="2"/>
      <c r="H5" s="3"/>
      <c r="I5" s="3"/>
      <c r="J5" s="3"/>
      <c r="K5" s="2"/>
      <c r="L5" s="2"/>
      <c r="M5" s="2"/>
      <c r="N5" s="2"/>
      <c r="O5" s="2"/>
      <c r="P5" s="2"/>
      <c r="Q5" s="2"/>
      <c r="R5" s="2"/>
      <c r="S5" s="18"/>
      <c r="T5" s="18"/>
      <c r="U5" s="18"/>
      <c r="V5" s="18"/>
      <c r="W5" s="18"/>
      <c r="X5" s="18"/>
      <c r="Y5" s="3"/>
    </row>
    <row r="6" spans="1:28" ht="15.75" x14ac:dyDescent="0.25">
      <c r="A6" s="2"/>
      <c r="B6" s="2"/>
      <c r="C6" s="2"/>
      <c r="D6" s="2"/>
      <c r="E6" s="2"/>
      <c r="F6" s="2"/>
      <c r="G6" s="2"/>
      <c r="H6" s="3"/>
      <c r="I6" s="3"/>
      <c r="J6" s="3"/>
      <c r="K6" s="2"/>
      <c r="L6" s="2"/>
      <c r="M6" s="2"/>
      <c r="N6" s="2"/>
      <c r="O6" s="2"/>
      <c r="P6" s="2"/>
      <c r="Q6" s="2"/>
      <c r="R6" s="2"/>
      <c r="S6" s="18"/>
      <c r="T6" s="18"/>
      <c r="U6" s="18"/>
      <c r="V6" s="18"/>
      <c r="W6" s="18"/>
      <c r="X6" s="18"/>
      <c r="Y6" s="3"/>
    </row>
    <row r="7" spans="1:28" ht="41.25" customHeight="1" x14ac:dyDescent="0.25">
      <c r="A7" s="4" t="s">
        <v>1</v>
      </c>
      <c r="B7" s="4"/>
      <c r="C7" s="4"/>
      <c r="D7" s="4"/>
      <c r="E7" s="4"/>
      <c r="F7" s="49" t="s">
        <v>27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"/>
      <c r="Y7" s="3"/>
    </row>
    <row r="8" spans="1:28" ht="37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19"/>
      <c r="X8" s="2" t="s">
        <v>2</v>
      </c>
      <c r="Y8" s="2"/>
    </row>
    <row r="9" spans="1:28" ht="31.5" customHeight="1" x14ac:dyDescent="0.25">
      <c r="A9" s="5"/>
      <c r="B9" s="5"/>
      <c r="C9" s="5"/>
      <c r="D9" s="5"/>
      <c r="E9" s="39" t="s">
        <v>3</v>
      </c>
      <c r="F9" s="41" t="s">
        <v>4</v>
      </c>
      <c r="G9" s="41" t="s">
        <v>5</v>
      </c>
      <c r="H9" s="41"/>
      <c r="I9" s="39" t="s">
        <v>6</v>
      </c>
      <c r="J9" s="39"/>
      <c r="K9" s="32" t="s">
        <v>25</v>
      </c>
      <c r="L9" s="33"/>
      <c r="M9" s="47" t="s">
        <v>30</v>
      </c>
      <c r="N9" s="47"/>
      <c r="O9" s="47"/>
      <c r="P9" s="47"/>
      <c r="Q9" s="47"/>
      <c r="R9" s="48"/>
      <c r="S9" s="33"/>
      <c r="T9" s="33"/>
      <c r="U9" s="47" t="s">
        <v>31</v>
      </c>
      <c r="V9" s="48"/>
      <c r="W9" s="39" t="s">
        <v>7</v>
      </c>
      <c r="X9" s="39"/>
      <c r="Y9" s="21"/>
    </row>
    <row r="10" spans="1:28" ht="208.5" customHeight="1" x14ac:dyDescent="0.25">
      <c r="A10" s="5"/>
      <c r="B10" s="5" t="s">
        <v>8</v>
      </c>
      <c r="C10" s="5" t="s">
        <v>9</v>
      </c>
      <c r="D10" s="5" t="s">
        <v>10</v>
      </c>
      <c r="E10" s="39"/>
      <c r="F10" s="41"/>
      <c r="G10" s="41"/>
      <c r="H10" s="41"/>
      <c r="I10" s="39" t="s">
        <v>11</v>
      </c>
      <c r="J10" s="39"/>
      <c r="K10" s="42" t="s">
        <v>21</v>
      </c>
      <c r="L10" s="43"/>
      <c r="M10" s="42" t="s">
        <v>21</v>
      </c>
      <c r="N10" s="43"/>
      <c r="O10" s="42" t="s">
        <v>29</v>
      </c>
      <c r="P10" s="43"/>
      <c r="Q10" s="44" t="s">
        <v>28</v>
      </c>
      <c r="R10" s="44"/>
      <c r="S10" s="39" t="s">
        <v>23</v>
      </c>
      <c r="T10" s="39"/>
      <c r="U10" s="45" t="s">
        <v>32</v>
      </c>
      <c r="V10" s="46"/>
      <c r="W10" s="39"/>
      <c r="X10" s="39"/>
      <c r="Y10" s="21"/>
    </row>
    <row r="11" spans="1:28" ht="24" customHeight="1" x14ac:dyDescent="0.25">
      <c r="A11" s="5"/>
      <c r="B11" s="5"/>
      <c r="C11" s="5"/>
      <c r="D11" s="5"/>
      <c r="E11" s="39"/>
      <c r="F11" s="39"/>
      <c r="G11" s="6" t="s">
        <v>24</v>
      </c>
      <c r="H11" s="6" t="s">
        <v>26</v>
      </c>
      <c r="I11" s="6" t="s">
        <v>24</v>
      </c>
      <c r="J11" s="6" t="s">
        <v>26</v>
      </c>
      <c r="K11" s="6" t="s">
        <v>24</v>
      </c>
      <c r="L11" s="6" t="s">
        <v>26</v>
      </c>
      <c r="M11" s="6" t="s">
        <v>24</v>
      </c>
      <c r="N11" s="6" t="s">
        <v>26</v>
      </c>
      <c r="O11" s="6" t="s">
        <v>24</v>
      </c>
      <c r="P11" s="6" t="s">
        <v>26</v>
      </c>
      <c r="Q11" s="6" t="s">
        <v>24</v>
      </c>
      <c r="R11" s="6" t="s">
        <v>26</v>
      </c>
      <c r="S11" s="6" t="s">
        <v>24</v>
      </c>
      <c r="T11" s="6" t="s">
        <v>26</v>
      </c>
      <c r="U11" s="6" t="s">
        <v>24</v>
      </c>
      <c r="V11" s="6" t="s">
        <v>26</v>
      </c>
      <c r="W11" s="6" t="s">
        <v>24</v>
      </c>
      <c r="X11" s="6" t="s">
        <v>26</v>
      </c>
      <c r="Y11" s="21"/>
    </row>
    <row r="12" spans="1:28" ht="18.75" customHeight="1" x14ac:dyDescent="0.25">
      <c r="A12" s="5"/>
      <c r="B12" s="5"/>
      <c r="C12" s="5"/>
      <c r="D12" s="7"/>
      <c r="E12" s="5">
        <v>1</v>
      </c>
      <c r="F12" s="5">
        <v>2</v>
      </c>
      <c r="G12" s="5">
        <v>3</v>
      </c>
      <c r="H12" s="5">
        <v>4</v>
      </c>
      <c r="I12" s="5">
        <v>5</v>
      </c>
      <c r="J12" s="5">
        <v>6</v>
      </c>
      <c r="K12" s="26">
        <v>9</v>
      </c>
      <c r="L12" s="26">
        <v>10</v>
      </c>
      <c r="M12" s="38">
        <v>7</v>
      </c>
      <c r="N12" s="38">
        <v>8</v>
      </c>
      <c r="O12" s="31">
        <v>9</v>
      </c>
      <c r="P12" s="31">
        <v>10</v>
      </c>
      <c r="Q12" s="26">
        <v>11</v>
      </c>
      <c r="R12" s="26">
        <v>12</v>
      </c>
      <c r="S12" s="26">
        <v>13</v>
      </c>
      <c r="T12" s="26">
        <v>14</v>
      </c>
      <c r="U12" s="29">
        <v>13</v>
      </c>
      <c r="V12" s="29">
        <v>14</v>
      </c>
      <c r="W12" s="26">
        <v>15</v>
      </c>
      <c r="X12" s="26">
        <v>16</v>
      </c>
      <c r="Y12" s="22"/>
    </row>
    <row r="13" spans="1:28" ht="15.75" x14ac:dyDescent="0.25">
      <c r="A13" s="8"/>
      <c r="B13" s="9">
        <v>30201</v>
      </c>
      <c r="C13" s="10">
        <v>1401</v>
      </c>
      <c r="D13" s="11">
        <v>511</v>
      </c>
      <c r="E13" s="11">
        <v>1</v>
      </c>
      <c r="F13" s="12" t="s">
        <v>12</v>
      </c>
      <c r="G13" s="13">
        <v>3543000</v>
      </c>
      <c r="H13" s="13">
        <v>3480800</v>
      </c>
      <c r="I13" s="13">
        <v>957900</v>
      </c>
      <c r="J13" s="13">
        <v>1630800</v>
      </c>
      <c r="K13" s="27"/>
      <c r="L13" s="27"/>
      <c r="M13" s="30">
        <v>13800</v>
      </c>
      <c r="N13" s="30">
        <v>13800</v>
      </c>
      <c r="O13" s="30">
        <v>4700</v>
      </c>
      <c r="P13" s="30">
        <v>4700</v>
      </c>
      <c r="Q13" s="28">
        <v>1057000</v>
      </c>
      <c r="R13" s="28">
        <v>1096100</v>
      </c>
      <c r="S13" s="27"/>
      <c r="T13" s="27"/>
      <c r="U13" s="30">
        <v>0</v>
      </c>
      <c r="V13" s="30">
        <v>0</v>
      </c>
      <c r="W13" s="20">
        <f>G13+I13+S13+K13+Q13+O13+U13+M13</f>
        <v>5576400</v>
      </c>
      <c r="X13" s="20">
        <f>H13+J13+T13+L1+R13+L13+P13+V13+N13</f>
        <v>6226200</v>
      </c>
      <c r="Y13" s="23"/>
    </row>
    <row r="14" spans="1:28" ht="15.75" x14ac:dyDescent="0.25">
      <c r="A14" s="8"/>
      <c r="B14" s="9">
        <v>30202</v>
      </c>
      <c r="C14" s="10">
        <v>1401</v>
      </c>
      <c r="D14" s="11">
        <v>511</v>
      </c>
      <c r="E14" s="11">
        <v>2</v>
      </c>
      <c r="F14" s="12" t="s">
        <v>13</v>
      </c>
      <c r="G14" s="13">
        <v>29859400</v>
      </c>
      <c r="H14" s="13">
        <v>30260200</v>
      </c>
      <c r="I14" s="13">
        <v>20628700</v>
      </c>
      <c r="J14" s="13">
        <v>21389100</v>
      </c>
      <c r="K14" s="27"/>
      <c r="L14" s="27"/>
      <c r="M14" s="30">
        <v>0</v>
      </c>
      <c r="N14" s="30">
        <v>0</v>
      </c>
      <c r="O14" s="30">
        <v>0</v>
      </c>
      <c r="P14" s="30">
        <v>0</v>
      </c>
      <c r="Q14" s="28">
        <v>422900</v>
      </c>
      <c r="R14" s="28">
        <v>438400</v>
      </c>
      <c r="S14" s="27"/>
      <c r="T14" s="27"/>
      <c r="U14" s="30">
        <v>0</v>
      </c>
      <c r="V14" s="30">
        <v>0</v>
      </c>
      <c r="W14" s="20">
        <f t="shared" ref="W14:W19" si="0">G14+I14+S14+K14+Q14+O14+U14+M14</f>
        <v>50911000</v>
      </c>
      <c r="X14" s="20">
        <f t="shared" ref="X14:X19" si="1">H14+J14+T14+L2+R14+L14+P14+V14+N14</f>
        <v>52087700</v>
      </c>
      <c r="Y14" s="23"/>
    </row>
    <row r="15" spans="1:28" ht="15.75" x14ac:dyDescent="0.25">
      <c r="A15" s="8"/>
      <c r="B15" s="9">
        <v>30203</v>
      </c>
      <c r="C15" s="10">
        <v>1401</v>
      </c>
      <c r="D15" s="11">
        <v>511</v>
      </c>
      <c r="E15" s="11">
        <v>3</v>
      </c>
      <c r="F15" s="12" t="s">
        <v>14</v>
      </c>
      <c r="G15" s="13">
        <v>7113100</v>
      </c>
      <c r="H15" s="13">
        <v>7109200</v>
      </c>
      <c r="I15" s="13">
        <v>1369900</v>
      </c>
      <c r="J15" s="13">
        <v>2681800</v>
      </c>
      <c r="K15" s="27"/>
      <c r="L15" s="27"/>
      <c r="M15" s="30">
        <v>23000</v>
      </c>
      <c r="N15" s="30">
        <v>23000</v>
      </c>
      <c r="O15" s="30">
        <v>7800</v>
      </c>
      <c r="P15" s="30">
        <v>7800</v>
      </c>
      <c r="Q15" s="28">
        <v>1057000</v>
      </c>
      <c r="R15" s="28">
        <v>1096100</v>
      </c>
      <c r="S15" s="27"/>
      <c r="T15" s="27"/>
      <c r="U15" s="30">
        <v>0</v>
      </c>
      <c r="V15" s="30">
        <v>0</v>
      </c>
      <c r="W15" s="20">
        <f t="shared" si="0"/>
        <v>9570800</v>
      </c>
      <c r="X15" s="20">
        <f t="shared" si="1"/>
        <v>10917900</v>
      </c>
      <c r="Y15" s="23"/>
    </row>
    <row r="16" spans="1:28" ht="15.75" x14ac:dyDescent="0.25">
      <c r="A16" s="8"/>
      <c r="B16" s="9">
        <v>30204</v>
      </c>
      <c r="C16" s="10">
        <v>1401</v>
      </c>
      <c r="D16" s="11">
        <v>511</v>
      </c>
      <c r="E16" s="11">
        <v>4</v>
      </c>
      <c r="F16" s="12" t="s">
        <v>15</v>
      </c>
      <c r="G16" s="13">
        <v>3503200</v>
      </c>
      <c r="H16" s="13">
        <v>3430100</v>
      </c>
      <c r="I16" s="13">
        <v>0</v>
      </c>
      <c r="J16" s="13">
        <v>0</v>
      </c>
      <c r="K16" s="27"/>
      <c r="L16" s="27"/>
      <c r="M16" s="30">
        <v>10800</v>
      </c>
      <c r="N16" s="30">
        <v>10800</v>
      </c>
      <c r="O16" s="30">
        <v>3600</v>
      </c>
      <c r="P16" s="30">
        <v>3600</v>
      </c>
      <c r="Q16" s="28">
        <v>1057000</v>
      </c>
      <c r="R16" s="28">
        <v>1096100</v>
      </c>
      <c r="S16" s="27"/>
      <c r="T16" s="27"/>
      <c r="U16" s="30">
        <v>0</v>
      </c>
      <c r="V16" s="30">
        <v>0</v>
      </c>
      <c r="W16" s="20">
        <f t="shared" si="0"/>
        <v>4574600</v>
      </c>
      <c r="X16" s="20">
        <f t="shared" si="1"/>
        <v>4540600</v>
      </c>
      <c r="Y16" s="23"/>
    </row>
    <row r="17" spans="1:27" ht="15.75" x14ac:dyDescent="0.25">
      <c r="A17" s="8"/>
      <c r="B17" s="9">
        <v>30205</v>
      </c>
      <c r="C17" s="10">
        <v>1401</v>
      </c>
      <c r="D17" s="11">
        <v>511</v>
      </c>
      <c r="E17" s="11">
        <v>5</v>
      </c>
      <c r="F17" s="12" t="s">
        <v>16</v>
      </c>
      <c r="G17" s="13">
        <v>4757500</v>
      </c>
      <c r="H17" s="13">
        <v>4719400</v>
      </c>
      <c r="I17" s="13">
        <v>1898700</v>
      </c>
      <c r="J17" s="13">
        <v>2626600</v>
      </c>
      <c r="K17" s="27"/>
      <c r="L17" s="27"/>
      <c r="M17" s="30">
        <v>16900</v>
      </c>
      <c r="N17" s="30">
        <v>16900</v>
      </c>
      <c r="O17" s="30">
        <v>5700</v>
      </c>
      <c r="P17" s="30">
        <v>5700</v>
      </c>
      <c r="Q17" s="28">
        <v>1057000</v>
      </c>
      <c r="R17" s="28">
        <v>1096100</v>
      </c>
      <c r="S17" s="27"/>
      <c r="T17" s="27"/>
      <c r="U17" s="30">
        <v>0</v>
      </c>
      <c r="V17" s="30">
        <v>0</v>
      </c>
      <c r="W17" s="20">
        <f t="shared" si="0"/>
        <v>7735800</v>
      </c>
      <c r="X17" s="20">
        <f t="shared" si="1"/>
        <v>8464700</v>
      </c>
      <c r="Y17" s="23"/>
    </row>
    <row r="18" spans="1:27" ht="15.75" x14ac:dyDescent="0.25">
      <c r="A18" s="8"/>
      <c r="B18" s="9">
        <v>30206</v>
      </c>
      <c r="C18" s="10">
        <v>1401</v>
      </c>
      <c r="D18" s="11">
        <v>511</v>
      </c>
      <c r="E18" s="11">
        <v>6</v>
      </c>
      <c r="F18" s="12" t="s">
        <v>17</v>
      </c>
      <c r="G18" s="13">
        <v>30361800</v>
      </c>
      <c r="H18" s="13">
        <v>30772200</v>
      </c>
      <c r="I18" s="13">
        <v>12932900</v>
      </c>
      <c r="J18" s="13">
        <v>13783600</v>
      </c>
      <c r="K18" s="27"/>
      <c r="L18" s="27"/>
      <c r="M18" s="30">
        <v>33800</v>
      </c>
      <c r="N18" s="30">
        <v>33800</v>
      </c>
      <c r="O18" s="30">
        <v>11400</v>
      </c>
      <c r="P18" s="30">
        <v>11400</v>
      </c>
      <c r="Q18" s="28">
        <v>422900</v>
      </c>
      <c r="R18" s="28">
        <v>438400</v>
      </c>
      <c r="S18" s="27"/>
      <c r="T18" s="27"/>
      <c r="U18" s="30">
        <v>0</v>
      </c>
      <c r="V18" s="30">
        <v>0</v>
      </c>
      <c r="W18" s="20">
        <f t="shared" si="0"/>
        <v>43762800</v>
      </c>
      <c r="X18" s="20">
        <f t="shared" si="1"/>
        <v>45039400</v>
      </c>
      <c r="Y18" s="23"/>
    </row>
    <row r="19" spans="1:27" ht="15.75" x14ac:dyDescent="0.25">
      <c r="A19" s="8"/>
      <c r="B19" s="9">
        <v>30207</v>
      </c>
      <c r="C19" s="10">
        <v>1401</v>
      </c>
      <c r="D19" s="11">
        <v>511</v>
      </c>
      <c r="E19" s="11">
        <v>7</v>
      </c>
      <c r="F19" s="12" t="s">
        <v>18</v>
      </c>
      <c r="G19" s="13">
        <v>47224500</v>
      </c>
      <c r="H19" s="13">
        <v>46394800</v>
      </c>
      <c r="I19" s="13">
        <v>0</v>
      </c>
      <c r="J19" s="13">
        <v>0</v>
      </c>
      <c r="K19" s="27"/>
      <c r="L19" s="27"/>
      <c r="M19" s="30">
        <v>0</v>
      </c>
      <c r="N19" s="30">
        <v>0</v>
      </c>
      <c r="O19" s="30">
        <v>0</v>
      </c>
      <c r="P19" s="30">
        <v>0</v>
      </c>
      <c r="Q19" s="28">
        <v>0</v>
      </c>
      <c r="R19" s="28">
        <v>0</v>
      </c>
      <c r="S19" s="27"/>
      <c r="T19" s="27"/>
      <c r="U19" s="30">
        <v>15911900</v>
      </c>
      <c r="V19" s="30">
        <v>17343000</v>
      </c>
      <c r="W19" s="20">
        <f t="shared" si="0"/>
        <v>63136400</v>
      </c>
      <c r="X19" s="20">
        <f t="shared" si="1"/>
        <v>63737800</v>
      </c>
      <c r="Y19" s="23"/>
    </row>
    <row r="20" spans="1:27" ht="15.75" x14ac:dyDescent="0.25">
      <c r="A20" s="8"/>
      <c r="B20" s="8"/>
      <c r="C20" s="14">
        <v>0</v>
      </c>
      <c r="D20" s="15"/>
      <c r="E20" s="8"/>
      <c r="F20" s="14" t="s">
        <v>19</v>
      </c>
      <c r="G20" s="16">
        <f>SUM(G13:G19)</f>
        <v>126362500</v>
      </c>
      <c r="H20" s="16">
        <f>SUM(H13:H19)</f>
        <v>126166700</v>
      </c>
      <c r="I20" s="16">
        <f>I19+I18+I17+I16+I15+I14+I13</f>
        <v>37788100</v>
      </c>
      <c r="J20" s="16">
        <f>J19+J18+J17+J16+J15+J14+J13</f>
        <v>42111900</v>
      </c>
      <c r="K20" s="16">
        <f t="shared" ref="K20:M20" si="2">K19+K18+K17+K16+K15+K14+K13</f>
        <v>0</v>
      </c>
      <c r="L20" s="16">
        <f t="shared" si="2"/>
        <v>0</v>
      </c>
      <c r="M20" s="16">
        <f t="shared" si="2"/>
        <v>98300</v>
      </c>
      <c r="N20" s="16">
        <f>N19+N18+N17+N16+N15+N14+N13</f>
        <v>98300</v>
      </c>
      <c r="O20" s="17">
        <f t="shared" ref="O20:R20" si="3">O13+O14+O15+O16+O17+O18+O19</f>
        <v>33200</v>
      </c>
      <c r="P20" s="17">
        <f t="shared" si="3"/>
        <v>33200</v>
      </c>
      <c r="Q20" s="17">
        <f t="shared" si="3"/>
        <v>5073800</v>
      </c>
      <c r="R20" s="17">
        <f t="shared" si="3"/>
        <v>5261200</v>
      </c>
      <c r="S20" s="17">
        <f t="shared" ref="S20:Y20" si="4">SUM(S13:S19)</f>
        <v>0</v>
      </c>
      <c r="T20" s="17">
        <f t="shared" si="4"/>
        <v>0</v>
      </c>
      <c r="U20" s="17">
        <f>U19+U18+U17+U16+U15+U14+U13</f>
        <v>15911900</v>
      </c>
      <c r="V20" s="17">
        <f>V19+V18+V17+V16+V15+V14+V13</f>
        <v>17343000</v>
      </c>
      <c r="W20" s="17">
        <f t="shared" si="4"/>
        <v>185267800</v>
      </c>
      <c r="X20" s="17">
        <f t="shared" si="4"/>
        <v>191014300</v>
      </c>
      <c r="Y20" s="24">
        <f t="shared" si="4"/>
        <v>0</v>
      </c>
      <c r="Z20" s="25"/>
      <c r="AA20" s="25"/>
    </row>
    <row r="22" spans="1:27" x14ac:dyDescent="0.25">
      <c r="E22" s="40" t="s">
        <v>20</v>
      </c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</row>
  </sheetData>
  <mergeCells count="19">
    <mergeCell ref="F7:W7"/>
    <mergeCell ref="I9:J9"/>
    <mergeCell ref="U2:X2"/>
    <mergeCell ref="U3:X3"/>
    <mergeCell ref="U4:X4"/>
    <mergeCell ref="S10:T10"/>
    <mergeCell ref="E22:X22"/>
    <mergeCell ref="E9:E11"/>
    <mergeCell ref="F9:F11"/>
    <mergeCell ref="G9:H10"/>
    <mergeCell ref="W9:X10"/>
    <mergeCell ref="I10:J10"/>
    <mergeCell ref="K10:L10"/>
    <mergeCell ref="Q10:R10"/>
    <mergeCell ref="U10:V10"/>
    <mergeCell ref="O10:P10"/>
    <mergeCell ref="U9:V9"/>
    <mergeCell ref="M9:R9"/>
    <mergeCell ref="M10:N10"/>
  </mergeCells>
  <printOptions horizontalCentered="1"/>
  <pageMargins left="0.31496062992125984" right="0.19685039370078741" top="0.98425196850393704" bottom="0.78740157480314965" header="0.51181102362204722" footer="0.51181102362204722"/>
  <pageSetup paperSize="9" scale="60" firstPageNumber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3</cp:revision>
  <cp:lastPrinted>2024-11-26T07:45:15Z</cp:lastPrinted>
  <dcterms:created xsi:type="dcterms:W3CDTF">2014-11-08T03:33:00Z</dcterms:created>
  <dcterms:modified xsi:type="dcterms:W3CDTF">2024-12-05T10:20:33Z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984E4A42320A483485C10A27BEFAE2CC</vt:lpwstr>
  </property>
  <property fmtid="{D5CDD505-2E9C-101B-9397-08002B2CF9AE}" pid="10" name="KSOProductBuildVer">
    <vt:lpwstr>1049-11.2.0.10351</vt:lpwstr>
  </property>
</Properties>
</file>