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 activeTab="1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41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4" i="4"/>
  <c r="G82"/>
  <c r="G41"/>
  <c r="E58" i="2" l="1"/>
  <c r="F58"/>
  <c r="E82" i="4"/>
  <c r="E74"/>
</calcChain>
</file>

<file path=xl/sharedStrings.xml><?xml version="1.0" encoding="utf-8"?>
<sst xmlns="http://schemas.openxmlformats.org/spreadsheetml/2006/main" count="308" uniqueCount="163">
  <si>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</si>
  <si>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</si>
  <si>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</si>
  <si>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</si>
  <si>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</si>
  <si>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</si>
  <si>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</si>
  <si>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</si>
  <si>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</si>
  <si>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</si>
  <si>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</si>
  <si>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</si>
  <si>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</si>
  <si>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</si>
  <si>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</si>
  <si>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</si>
  <si>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</si>
  <si>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</si>
  <si>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</si>
  <si>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</si>
  <si>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</si>
  <si>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</si>
  <si>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</si>
  <si>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</si>
  <si>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</si>
  <si>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</si>
  <si>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</si>
  <si>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</si>
  <si>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</si>
  <si>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</si>
  <si>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</si>
  <si>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</si>
  <si>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</si>
  <si>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</si>
  <si>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</si>
  <si>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</si>
  <si>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</si>
  <si>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</si>
  <si>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</si>
  <si>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</si>
  <si>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</si>
  <si>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</si>
  <si>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</si>
  <si>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</si>
  <si>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</si>
  <si>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</si>
  <si>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</si>
  <si>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</si>
  <si>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</si>
  <si>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</si>
  <si>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</si>
  <si>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</si>
  <si>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</si>
  <si>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</si>
  <si>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</si>
  <si>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</si>
  <si>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</si>
  <si>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</si>
  <si>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</si>
  <si>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</si>
  <si>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</si>
  <si>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</si>
  <si>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</si>
  <si>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</si>
  <si>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</si>
  <si>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</si>
  <si>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</si>
  <si>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</si>
  <si>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</si>
  <si>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</si>
  <si>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</si>
  <si>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</si>
  <si>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</si>
  <si>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</si>
  <si>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</si>
  <si>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</si>
  <si>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</si>
  <si>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</si>
  <si>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</si>
  <si>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</si>
  <si>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</si>
  <si>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</si>
  <si>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</si>
  <si>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</si>
  <si>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</si>
  <si>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</si>
  <si>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</si>
  <si>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</si>
  <si>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</si>
  <si>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</si>
  <si>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</si>
  <si>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</si>
  <si>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</si>
  <si>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</si>
  <si>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</si>
  <si>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</si>
  <si>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</si>
  <si>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</si>
  <si>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</si>
  <si>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</si>
  <si>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</si>
  <si>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</si>
  <si>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</si>
  <si>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</si>
  <si>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</si>
  <si>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</si>
  <si>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</si>
  <si>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</si>
  <si>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</si>
  <si>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</si>
  <si>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</si>
  <si>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</si>
  <si>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</si>
  <si>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</si>
  <si>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</si>
  <si>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</si>
  <si>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</si>
  <si>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</si>
  <si>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</si>
  <si>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</si>
  <si>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</si>
  <si>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</si>
  <si>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</si>
  <si>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</si>
  <si>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</si>
  <si>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</si>
  <si>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</si>
  <si>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</si>
  <si>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</si>
  <si>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</si>
  <si>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</si>
  <si>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</si>
  <si>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</si>
  <si>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</si>
  <si>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</si>
  <si>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</si>
  <si>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</si>
  <si>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</si>
  <si>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</si>
  <si>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</si>
  <si>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</si>
  <si>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</si>
  <si>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</si>
  <si>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</si>
  <si>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</si>
  <si>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</si>
  <si>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</si>
  <si>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</si>
  <si>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</si>
  <si>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</si>
  <si>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</si>
  <si>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</si>
  <si>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</si>
  <si>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</si>
  <si>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</si>
  <si>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</si>
  <si>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</si>
  <si>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</si>
  <si>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</si>
  <si>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</si>
  <si>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</si>
  <si>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31.</t>
  </si>
  <si>
    <t>о количестве оказанных  МАУ "Белоярский МФЦ"  государственных и муниципальных услуг за июнь 2016  года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</si>
</sst>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7"/>
  <sheetViews>
    <sheetView topLeftCell="A68" zoomScaleSheetLayoutView="100" workbookViewId="0">
      <selection activeCell="E43" sqref="E43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2" t="s">
        <v>34</v>
      </c>
      <c r="G1" s="62"/>
    </row>
    <row r="2" spans="2:8">
      <c r="F2" s="62"/>
      <c r="G2" s="62"/>
    </row>
    <row r="3" spans="2:8" ht="24.75" customHeight="1">
      <c r="F3" s="62"/>
      <c r="G3" s="62"/>
    </row>
    <row r="4" spans="2:8" ht="39" customHeight="1">
      <c r="B4" s="63" t="s">
        <v>40</v>
      </c>
      <c r="C4" s="63"/>
      <c r="D4" s="63"/>
      <c r="E4" s="63"/>
      <c r="F4" s="63"/>
      <c r="G4" s="63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3" t="s">
        <v>36</v>
      </c>
      <c r="C6" s="63"/>
      <c r="D6" s="63"/>
      <c r="E6" s="63"/>
      <c r="F6" s="63"/>
      <c r="G6" s="63"/>
      <c r="H6" s="11"/>
    </row>
    <row r="7" spans="2:8" ht="24.75" customHeight="1">
      <c r="B7" s="63" t="s">
        <v>162</v>
      </c>
      <c r="C7" s="63"/>
      <c r="D7" s="63"/>
      <c r="E7" s="63"/>
      <c r="F7" s="63"/>
      <c r="G7" s="63"/>
      <c r="H7" s="11"/>
    </row>
    <row r="8" spans="2:8" s="12" customFormat="1" ht="20.25" customHeight="1">
      <c r="B8" s="13"/>
      <c r="C8" s="64" t="s">
        <v>37</v>
      </c>
      <c r="D8" s="64"/>
      <c r="E8" s="13"/>
      <c r="F8" s="64" t="s">
        <v>38</v>
      </c>
      <c r="G8" s="64"/>
      <c r="H8" s="14"/>
    </row>
    <row r="10" spans="2:8" ht="66.75" customHeight="1">
      <c r="B10" s="20" t="s">
        <v>0</v>
      </c>
      <c r="C10" s="20" t="s">
        <v>31</v>
      </c>
      <c r="D10" s="20" t="s">
        <v>32</v>
      </c>
      <c r="E10" s="20" t="s">
        <v>35</v>
      </c>
      <c r="F10" s="20" t="s">
        <v>33</v>
      </c>
      <c r="G10" s="20" t="s">
        <v>39</v>
      </c>
    </row>
    <row r="11" spans="2:8">
      <c r="B11" s="65" t="s">
        <v>41</v>
      </c>
      <c r="C11" s="65"/>
      <c r="D11" s="65"/>
      <c r="E11" s="65"/>
      <c r="F11" s="65"/>
      <c r="G11" s="65"/>
    </row>
    <row r="12" spans="2:8" ht="63.75">
      <c r="B12" s="32" t="s">
        <v>48</v>
      </c>
      <c r="C12" s="21" t="s">
        <v>47</v>
      </c>
      <c r="D12" s="21" t="s">
        <v>49</v>
      </c>
      <c r="E12" s="22">
        <v>97</v>
      </c>
      <c r="F12" s="52">
        <v>7.3611111111111113E-2</v>
      </c>
      <c r="G12" s="20">
        <v>101</v>
      </c>
    </row>
    <row r="13" spans="2:8" ht="76.5">
      <c r="B13" s="33" t="s">
        <v>50</v>
      </c>
      <c r="C13" s="23" t="s">
        <v>51</v>
      </c>
      <c r="D13" s="23" t="s">
        <v>49</v>
      </c>
      <c r="E13" s="24">
        <v>115</v>
      </c>
      <c r="F13" s="50">
        <v>8.0555555555555561E-2</v>
      </c>
      <c r="G13" s="20">
        <v>141</v>
      </c>
    </row>
    <row r="14" spans="2:8" ht="51">
      <c r="B14" s="33" t="s">
        <v>83</v>
      </c>
      <c r="C14" s="23" t="s">
        <v>53</v>
      </c>
      <c r="D14" s="25" t="s">
        <v>49</v>
      </c>
      <c r="E14" s="24">
        <v>6</v>
      </c>
      <c r="F14" s="50">
        <v>5.7638888888888885E-2</v>
      </c>
      <c r="G14" s="20">
        <v>5</v>
      </c>
    </row>
    <row r="15" spans="2:8" ht="63.75">
      <c r="B15" s="33" t="s">
        <v>84</v>
      </c>
      <c r="C15" s="37" t="s">
        <v>52</v>
      </c>
      <c r="D15" s="38" t="s">
        <v>49</v>
      </c>
      <c r="E15" s="24">
        <v>0</v>
      </c>
      <c r="F15" s="50">
        <v>0</v>
      </c>
      <c r="G15" s="20">
        <v>0</v>
      </c>
    </row>
    <row r="16" spans="2:8" ht="51">
      <c r="B16" s="33" t="s">
        <v>85</v>
      </c>
      <c r="C16" s="23" t="s">
        <v>54</v>
      </c>
      <c r="D16" s="25" t="s">
        <v>55</v>
      </c>
      <c r="E16" s="24">
        <v>17</v>
      </c>
      <c r="F16" s="50">
        <v>0.10555555555555556</v>
      </c>
      <c r="G16" s="20">
        <v>21</v>
      </c>
    </row>
    <row r="17" spans="2:7" ht="38.25">
      <c r="B17" s="33"/>
      <c r="C17" s="23" t="s">
        <v>148</v>
      </c>
      <c r="D17" s="25" t="s">
        <v>55</v>
      </c>
      <c r="E17" s="24">
        <v>0</v>
      </c>
      <c r="F17" s="50">
        <v>0</v>
      </c>
      <c r="G17" s="20">
        <v>0</v>
      </c>
    </row>
    <row r="18" spans="2:7" ht="63.75">
      <c r="B18" s="33" t="s">
        <v>86</v>
      </c>
      <c r="C18" s="43" t="s">
        <v>149</v>
      </c>
      <c r="D18" s="25" t="s">
        <v>55</v>
      </c>
      <c r="E18" s="24">
        <v>0</v>
      </c>
      <c r="F18" s="50">
        <v>4.3055555555555562E-2</v>
      </c>
      <c r="G18" s="20">
        <v>2</v>
      </c>
    </row>
    <row r="19" spans="2:7" ht="114.75">
      <c r="B19" s="33" t="s">
        <v>56</v>
      </c>
      <c r="C19" s="48" t="s">
        <v>139</v>
      </c>
      <c r="D19" s="25" t="s">
        <v>55</v>
      </c>
      <c r="E19" s="24">
        <v>4</v>
      </c>
      <c r="F19" s="50">
        <v>0.35416666666666669</v>
      </c>
      <c r="G19" s="20">
        <v>4</v>
      </c>
    </row>
    <row r="20" spans="2:7" ht="38.25">
      <c r="B20" s="33" t="s">
        <v>57</v>
      </c>
      <c r="C20" s="39" t="s">
        <v>119</v>
      </c>
      <c r="D20" s="25" t="s">
        <v>55</v>
      </c>
      <c r="E20" s="24">
        <v>65</v>
      </c>
      <c r="F20" s="50">
        <v>8.6805555555555566E-2</v>
      </c>
      <c r="G20" s="20">
        <v>72</v>
      </c>
    </row>
    <row r="21" spans="2:7" ht="41.25" customHeight="1">
      <c r="B21" s="33"/>
      <c r="C21" s="39" t="s">
        <v>150</v>
      </c>
      <c r="D21" s="25" t="s">
        <v>55</v>
      </c>
      <c r="E21" s="24">
        <v>0</v>
      </c>
      <c r="F21" s="50">
        <v>0</v>
      </c>
      <c r="G21" s="20">
        <v>0</v>
      </c>
    </row>
    <row r="22" spans="2:7" ht="75.75" customHeight="1">
      <c r="B22" s="33"/>
      <c r="C22" s="39" t="s">
        <v>151</v>
      </c>
      <c r="D22" s="25" t="s">
        <v>55</v>
      </c>
      <c r="E22" s="24">
        <v>3</v>
      </c>
      <c r="F22" s="50">
        <v>7.7083333333333337E-2</v>
      </c>
      <c r="G22" s="20">
        <v>1</v>
      </c>
    </row>
    <row r="23" spans="2:7" ht="63.75">
      <c r="B23" s="33" t="s">
        <v>58</v>
      </c>
      <c r="C23" s="23" t="s">
        <v>68</v>
      </c>
      <c r="D23" s="23" t="s">
        <v>69</v>
      </c>
      <c r="E23" s="24">
        <v>273</v>
      </c>
      <c r="F23" s="50">
        <v>8.2638888888888887E-2</v>
      </c>
      <c r="G23" s="20">
        <v>271</v>
      </c>
    </row>
    <row r="24" spans="2:7" ht="51">
      <c r="B24" s="33" t="s">
        <v>59</v>
      </c>
      <c r="C24" s="23" t="s">
        <v>70</v>
      </c>
      <c r="D24" s="23" t="s">
        <v>69</v>
      </c>
      <c r="E24" s="24">
        <v>0</v>
      </c>
      <c r="F24" s="50">
        <v>0</v>
      </c>
      <c r="G24" s="20">
        <v>0</v>
      </c>
    </row>
    <row r="25" spans="2:7" ht="63.75">
      <c r="B25" s="33" t="s">
        <v>60</v>
      </c>
      <c r="C25" s="23" t="s">
        <v>71</v>
      </c>
      <c r="D25" s="23" t="s">
        <v>72</v>
      </c>
      <c r="E25" s="24">
        <v>419</v>
      </c>
      <c r="F25" s="50">
        <v>0.12152777777777778</v>
      </c>
      <c r="G25" s="20">
        <v>285</v>
      </c>
    </row>
    <row r="26" spans="2:7" ht="51">
      <c r="B26" s="33" t="s">
        <v>61</v>
      </c>
      <c r="C26" s="23" t="s">
        <v>73</v>
      </c>
      <c r="D26" s="23" t="s">
        <v>72</v>
      </c>
      <c r="E26" s="24">
        <v>48</v>
      </c>
      <c r="F26" s="50">
        <v>6.25E-2</v>
      </c>
      <c r="G26" s="20">
        <v>10</v>
      </c>
    </row>
    <row r="27" spans="2:7" ht="76.5">
      <c r="B27" s="33" t="s">
        <v>62</v>
      </c>
      <c r="C27" s="23" t="s">
        <v>74</v>
      </c>
      <c r="D27" s="23" t="s">
        <v>72</v>
      </c>
      <c r="E27" s="24">
        <v>39</v>
      </c>
      <c r="F27" s="50">
        <v>8.3333333333333329E-2</v>
      </c>
      <c r="G27" s="20">
        <v>28</v>
      </c>
    </row>
    <row r="28" spans="2:7" ht="76.5">
      <c r="B28" s="33" t="s">
        <v>63</v>
      </c>
      <c r="C28" s="23" t="s">
        <v>75</v>
      </c>
      <c r="D28" s="23" t="s">
        <v>72</v>
      </c>
      <c r="E28" s="24">
        <v>100</v>
      </c>
      <c r="F28" s="50">
        <v>7.7083333333333337E-2</v>
      </c>
      <c r="G28" s="20">
        <v>40</v>
      </c>
    </row>
    <row r="29" spans="2:7" ht="51">
      <c r="B29" s="33" t="s">
        <v>64</v>
      </c>
      <c r="C29" s="23" t="s">
        <v>76</v>
      </c>
      <c r="D29" s="23" t="s">
        <v>77</v>
      </c>
      <c r="E29" s="24">
        <v>7</v>
      </c>
      <c r="F29" s="50"/>
      <c r="G29" s="20">
        <v>18</v>
      </c>
    </row>
    <row r="30" spans="2:7" ht="51">
      <c r="B30" s="33" t="s">
        <v>65</v>
      </c>
      <c r="C30" s="23" t="s">
        <v>78</v>
      </c>
      <c r="D30" s="23" t="s">
        <v>77</v>
      </c>
      <c r="E30" s="24">
        <v>3</v>
      </c>
      <c r="F30" s="50"/>
      <c r="G30" s="20">
        <v>3</v>
      </c>
    </row>
    <row r="31" spans="2:7" ht="102">
      <c r="B31" s="33" t="s">
        <v>66</v>
      </c>
      <c r="C31" s="23" t="s">
        <v>79</v>
      </c>
      <c r="D31" s="23" t="s">
        <v>77</v>
      </c>
      <c r="E31" s="24">
        <v>19</v>
      </c>
      <c r="F31" s="50"/>
      <c r="G31" s="20">
        <v>26</v>
      </c>
    </row>
    <row r="32" spans="2:7" ht="76.5">
      <c r="B32" s="33" t="s">
        <v>67</v>
      </c>
      <c r="C32" s="23" t="s">
        <v>80</v>
      </c>
      <c r="D32" s="23" t="s">
        <v>77</v>
      </c>
      <c r="E32" s="24">
        <v>10</v>
      </c>
      <c r="F32" s="50"/>
      <c r="G32" s="20">
        <v>13</v>
      </c>
    </row>
    <row r="33" spans="2:7" ht="51">
      <c r="B33" s="33" t="s">
        <v>87</v>
      </c>
      <c r="C33" s="23" t="s">
        <v>81</v>
      </c>
      <c r="D33" s="23" t="s">
        <v>77</v>
      </c>
      <c r="E33" s="24">
        <v>0</v>
      </c>
      <c r="F33" s="50">
        <v>0</v>
      </c>
      <c r="G33" s="20">
        <v>0</v>
      </c>
    </row>
    <row r="34" spans="2:7" ht="51">
      <c r="B34" s="33" t="s">
        <v>108</v>
      </c>
      <c r="C34" s="23" t="s">
        <v>82</v>
      </c>
      <c r="D34" s="23" t="s">
        <v>77</v>
      </c>
      <c r="E34" s="24">
        <v>3</v>
      </c>
      <c r="F34" s="50"/>
      <c r="G34" s="20">
        <v>5</v>
      </c>
    </row>
    <row r="35" spans="2:7" ht="63.75">
      <c r="B35" s="33" t="s">
        <v>109</v>
      </c>
      <c r="C35" s="43" t="s">
        <v>124</v>
      </c>
      <c r="D35" s="23" t="s">
        <v>77</v>
      </c>
      <c r="E35" s="24">
        <v>0</v>
      </c>
      <c r="F35" s="50">
        <v>0</v>
      </c>
      <c r="G35" s="20">
        <v>0</v>
      </c>
    </row>
    <row r="36" spans="2:7" ht="89.25">
      <c r="B36" s="33" t="s">
        <v>110</v>
      </c>
      <c r="C36" s="43" t="s">
        <v>125</v>
      </c>
      <c r="D36" s="23" t="s">
        <v>77</v>
      </c>
      <c r="E36" s="24">
        <v>0</v>
      </c>
      <c r="F36" s="50">
        <v>0</v>
      </c>
      <c r="G36" s="20">
        <v>0</v>
      </c>
    </row>
    <row r="37" spans="2:7" ht="127.5">
      <c r="B37" s="33" t="s">
        <v>111</v>
      </c>
      <c r="C37" s="43" t="s">
        <v>134</v>
      </c>
      <c r="D37" s="23" t="s">
        <v>77</v>
      </c>
      <c r="E37" s="24">
        <v>0</v>
      </c>
      <c r="F37" s="50">
        <v>0</v>
      </c>
      <c r="G37" s="20">
        <v>0</v>
      </c>
    </row>
    <row r="38" spans="2:7" ht="51">
      <c r="B38" s="33" t="s">
        <v>112</v>
      </c>
      <c r="C38" s="43" t="s">
        <v>126</v>
      </c>
      <c r="D38" s="23" t="s">
        <v>77</v>
      </c>
      <c r="E38" s="24">
        <v>1</v>
      </c>
      <c r="F38" s="50"/>
      <c r="G38" s="20">
        <v>2</v>
      </c>
    </row>
    <row r="39" spans="2:7" ht="51">
      <c r="B39" s="33" t="s">
        <v>113</v>
      </c>
      <c r="C39" s="43" t="s">
        <v>146</v>
      </c>
      <c r="D39" s="23" t="s">
        <v>77</v>
      </c>
      <c r="E39" s="24">
        <v>0</v>
      </c>
      <c r="F39" s="50">
        <v>0</v>
      </c>
      <c r="G39" s="20">
        <v>0</v>
      </c>
    </row>
    <row r="40" spans="2:7" ht="51">
      <c r="B40" s="33" t="s">
        <v>114</v>
      </c>
      <c r="C40" s="43" t="s">
        <v>127</v>
      </c>
      <c r="D40" s="23" t="s">
        <v>128</v>
      </c>
      <c r="E40" s="24">
        <v>0</v>
      </c>
      <c r="F40" s="50">
        <v>0</v>
      </c>
      <c r="G40" s="20">
        <v>0</v>
      </c>
    </row>
    <row r="41" spans="2:7">
      <c r="B41" s="31" t="s">
        <v>27</v>
      </c>
      <c r="C41" s="26"/>
      <c r="D41" s="23"/>
      <c r="E41" s="35">
        <f>SUM(E12:E40)</f>
        <v>1229</v>
      </c>
      <c r="F41" s="24"/>
      <c r="G41" s="40">
        <f>SUM(G12:G40)</f>
        <v>1048</v>
      </c>
    </row>
    <row r="42" spans="2:7">
      <c r="B42" s="61" t="s">
        <v>42</v>
      </c>
      <c r="C42" s="61"/>
      <c r="D42" s="61"/>
      <c r="E42" s="61"/>
      <c r="F42" s="61"/>
      <c r="G42" s="61"/>
    </row>
    <row r="43" spans="2:7" ht="97.5" customHeight="1">
      <c r="B43" s="4" t="s">
        <v>30</v>
      </c>
      <c r="C43" s="27" t="s">
        <v>154</v>
      </c>
      <c r="D43" s="27" t="s">
        <v>135</v>
      </c>
      <c r="E43" s="28">
        <v>0</v>
      </c>
      <c r="F43" s="53">
        <v>0</v>
      </c>
      <c r="G43" s="41">
        <v>0</v>
      </c>
    </row>
    <row r="44" spans="2:7" ht="67.5" customHeight="1">
      <c r="B44" s="4" t="s">
        <v>107</v>
      </c>
      <c r="C44" s="59" t="s">
        <v>158</v>
      </c>
      <c r="D44" s="27" t="s">
        <v>135</v>
      </c>
      <c r="E44" s="46">
        <v>22</v>
      </c>
      <c r="F44" s="58">
        <v>0.32291666666666669</v>
      </c>
      <c r="G44" s="41">
        <v>23</v>
      </c>
    </row>
    <row r="45" spans="2:7" ht="63.75">
      <c r="B45" s="4" t="s">
        <v>83</v>
      </c>
      <c r="C45" s="54" t="s">
        <v>88</v>
      </c>
      <c r="D45" s="54" t="s">
        <v>89</v>
      </c>
      <c r="E45" s="29">
        <v>27</v>
      </c>
      <c r="F45" s="49">
        <v>9.5138888888888884E-2</v>
      </c>
      <c r="G45" s="47">
        <v>27</v>
      </c>
    </row>
    <row r="46" spans="2:7" ht="38.25">
      <c r="B46" s="4" t="s">
        <v>84</v>
      </c>
      <c r="C46" s="54" t="s">
        <v>90</v>
      </c>
      <c r="D46" s="54" t="s">
        <v>89</v>
      </c>
      <c r="E46" s="29">
        <v>9</v>
      </c>
      <c r="F46" s="49">
        <v>5.4166666666666669E-2</v>
      </c>
      <c r="G46" s="47">
        <v>15</v>
      </c>
    </row>
    <row r="47" spans="2:7" ht="38.25">
      <c r="B47" s="4" t="s">
        <v>85</v>
      </c>
      <c r="C47" s="54" t="s">
        <v>91</v>
      </c>
      <c r="D47" s="54" t="s">
        <v>89</v>
      </c>
      <c r="E47" s="29">
        <v>37</v>
      </c>
      <c r="F47" s="49">
        <v>7.8472222222222221E-2</v>
      </c>
      <c r="G47" s="47">
        <v>51</v>
      </c>
    </row>
    <row r="48" spans="2:7" ht="38.25">
      <c r="B48" s="4" t="s">
        <v>86</v>
      </c>
      <c r="C48" s="54" t="s">
        <v>92</v>
      </c>
      <c r="D48" s="54" t="s">
        <v>89</v>
      </c>
      <c r="E48" s="29">
        <v>198</v>
      </c>
      <c r="F48" s="49">
        <v>5.9722222222222225E-2</v>
      </c>
      <c r="G48" s="47">
        <v>245</v>
      </c>
    </row>
    <row r="49" spans="2:7" ht="51">
      <c r="B49" s="4" t="s">
        <v>56</v>
      </c>
      <c r="C49" s="54" t="s">
        <v>93</v>
      </c>
      <c r="D49" s="54" t="s">
        <v>89</v>
      </c>
      <c r="E49" s="29">
        <v>3</v>
      </c>
      <c r="F49" s="49">
        <v>0.14930555555555555</v>
      </c>
      <c r="G49" s="47">
        <v>10</v>
      </c>
    </row>
    <row r="50" spans="2:7" ht="38.25">
      <c r="B50" s="4" t="s">
        <v>57</v>
      </c>
      <c r="C50" s="54" t="s">
        <v>140</v>
      </c>
      <c r="D50" s="54" t="s">
        <v>89</v>
      </c>
      <c r="E50" s="29">
        <v>1</v>
      </c>
      <c r="F50" s="49">
        <v>6.9444444444444447E-4</v>
      </c>
      <c r="G50" s="47">
        <v>1</v>
      </c>
    </row>
    <row r="51" spans="2:7" ht="38.25">
      <c r="B51" s="4" t="s">
        <v>58</v>
      </c>
      <c r="C51" s="54" t="s">
        <v>138</v>
      </c>
      <c r="D51" s="54" t="s">
        <v>89</v>
      </c>
      <c r="E51" s="29">
        <v>1</v>
      </c>
      <c r="F51" s="49">
        <v>6.9444444444444447E-4</v>
      </c>
      <c r="G51" s="47">
        <v>1</v>
      </c>
    </row>
    <row r="52" spans="2:7" ht="38.25">
      <c r="B52" s="30" t="s">
        <v>59</v>
      </c>
      <c r="C52" s="54" t="s">
        <v>129</v>
      </c>
      <c r="D52" s="54" t="s">
        <v>89</v>
      </c>
      <c r="E52" s="24">
        <v>1</v>
      </c>
      <c r="F52" s="50">
        <v>8.3333333333333332E-3</v>
      </c>
      <c r="G52" s="20">
        <v>1</v>
      </c>
    </row>
    <row r="53" spans="2:7" ht="63.75">
      <c r="B53" s="4" t="s">
        <v>60</v>
      </c>
      <c r="C53" s="54" t="s">
        <v>94</v>
      </c>
      <c r="D53" s="54" t="s">
        <v>89</v>
      </c>
      <c r="E53" s="29">
        <v>25</v>
      </c>
      <c r="F53" s="49">
        <v>0.11388888888888889</v>
      </c>
      <c r="G53" s="47">
        <v>52</v>
      </c>
    </row>
    <row r="54" spans="2:7" ht="38.25">
      <c r="B54" s="4" t="s">
        <v>61</v>
      </c>
      <c r="C54" s="54" t="s">
        <v>95</v>
      </c>
      <c r="D54" s="54" t="s">
        <v>89</v>
      </c>
      <c r="E54" s="29">
        <v>58</v>
      </c>
      <c r="F54" s="49">
        <v>6.9444444444444434E-2</v>
      </c>
      <c r="G54" s="47">
        <v>81</v>
      </c>
    </row>
    <row r="55" spans="2:7" ht="38.25">
      <c r="B55" s="4" t="s">
        <v>62</v>
      </c>
      <c r="C55" s="54" t="s">
        <v>96</v>
      </c>
      <c r="D55" s="54" t="s">
        <v>89</v>
      </c>
      <c r="E55" s="29">
        <v>66</v>
      </c>
      <c r="F55" s="49">
        <v>2.8472222222222222E-2</v>
      </c>
      <c r="G55" s="47">
        <v>98</v>
      </c>
    </row>
    <row r="56" spans="2:7" ht="38.25">
      <c r="B56" s="4" t="s">
        <v>63</v>
      </c>
      <c r="C56" s="54" t="s">
        <v>97</v>
      </c>
      <c r="D56" s="54" t="s">
        <v>89</v>
      </c>
      <c r="E56" s="29">
        <v>1</v>
      </c>
      <c r="F56" s="49">
        <v>0.15</v>
      </c>
      <c r="G56" s="47">
        <v>2</v>
      </c>
    </row>
    <row r="57" spans="2:7" ht="76.5">
      <c r="B57" s="4" t="s">
        <v>64</v>
      </c>
      <c r="C57" s="39" t="s">
        <v>153</v>
      </c>
      <c r="D57" s="54" t="s">
        <v>89</v>
      </c>
      <c r="E57" s="29">
        <v>2</v>
      </c>
      <c r="F57" s="49">
        <v>2.4999999999999998E-2</v>
      </c>
      <c r="G57" s="47">
        <v>1</v>
      </c>
    </row>
    <row r="58" spans="2:7" ht="38.25">
      <c r="B58" s="4" t="s">
        <v>65</v>
      </c>
      <c r="C58" s="54" t="s">
        <v>130</v>
      </c>
      <c r="D58" s="54" t="s">
        <v>89</v>
      </c>
      <c r="E58" s="29">
        <v>0</v>
      </c>
      <c r="F58" s="49">
        <v>0</v>
      </c>
      <c r="G58" s="47">
        <v>0</v>
      </c>
    </row>
    <row r="59" spans="2:7" ht="51">
      <c r="B59" s="4" t="s">
        <v>66</v>
      </c>
      <c r="C59" s="54" t="s">
        <v>98</v>
      </c>
      <c r="D59" s="54" t="s">
        <v>89</v>
      </c>
      <c r="E59" s="29">
        <v>0</v>
      </c>
      <c r="F59" s="49">
        <v>0</v>
      </c>
      <c r="G59" s="47">
        <v>0</v>
      </c>
    </row>
    <row r="60" spans="2:7" ht="38.25">
      <c r="B60" s="4" t="s">
        <v>67</v>
      </c>
      <c r="C60" s="54" t="s">
        <v>99</v>
      </c>
      <c r="D60" s="54" t="s">
        <v>89</v>
      </c>
      <c r="E60" s="29">
        <v>19</v>
      </c>
      <c r="F60" s="49">
        <v>5.5555555555555552E-2</v>
      </c>
      <c r="G60" s="47">
        <v>14</v>
      </c>
    </row>
    <row r="61" spans="2:7" ht="38.25">
      <c r="B61" s="4" t="s">
        <v>87</v>
      </c>
      <c r="C61" s="54" t="s">
        <v>100</v>
      </c>
      <c r="D61" s="54" t="s">
        <v>89</v>
      </c>
      <c r="E61" s="29">
        <v>85</v>
      </c>
      <c r="F61" s="49">
        <v>8.1250000000000003E-2</v>
      </c>
      <c r="G61" s="47">
        <v>126</v>
      </c>
    </row>
    <row r="62" spans="2:7" ht="38.25">
      <c r="B62" s="4" t="s">
        <v>108</v>
      </c>
      <c r="C62" s="54" t="s">
        <v>131</v>
      </c>
      <c r="D62" s="54" t="s">
        <v>89</v>
      </c>
      <c r="E62" s="29">
        <v>0</v>
      </c>
      <c r="F62" s="49">
        <v>0</v>
      </c>
      <c r="G62" s="47">
        <v>0</v>
      </c>
    </row>
    <row r="63" spans="2:7" ht="38.25">
      <c r="B63" s="4" t="s">
        <v>109</v>
      </c>
      <c r="C63" s="54" t="s">
        <v>101</v>
      </c>
      <c r="D63" s="54" t="s">
        <v>89</v>
      </c>
      <c r="E63" s="29">
        <v>2</v>
      </c>
      <c r="F63" s="49">
        <v>0.54027777777777775</v>
      </c>
      <c r="G63" s="47">
        <v>2</v>
      </c>
    </row>
    <row r="64" spans="2:7" ht="54.75" customHeight="1">
      <c r="B64" s="60" t="s">
        <v>110</v>
      </c>
      <c r="C64" s="54" t="s">
        <v>152</v>
      </c>
      <c r="D64" s="54" t="s">
        <v>89</v>
      </c>
      <c r="E64" s="29">
        <v>0</v>
      </c>
      <c r="F64" s="49">
        <v>0</v>
      </c>
      <c r="G64" s="47">
        <v>0</v>
      </c>
    </row>
    <row r="65" spans="2:7" ht="76.5">
      <c r="B65" s="60" t="s">
        <v>111</v>
      </c>
      <c r="C65" s="54" t="s">
        <v>102</v>
      </c>
      <c r="D65" s="54" t="s">
        <v>89</v>
      </c>
      <c r="E65" s="29">
        <v>2</v>
      </c>
      <c r="F65" s="49">
        <v>3.2638888888888891E-2</v>
      </c>
      <c r="G65" s="47">
        <v>7</v>
      </c>
    </row>
    <row r="66" spans="2:7" ht="38.25">
      <c r="B66" s="60" t="s">
        <v>112</v>
      </c>
      <c r="C66" s="54" t="s">
        <v>103</v>
      </c>
      <c r="D66" s="54" t="s">
        <v>89</v>
      </c>
      <c r="E66" s="29">
        <v>1</v>
      </c>
      <c r="F66" s="49">
        <v>5.8333333333333327E-2</v>
      </c>
      <c r="G66" s="47">
        <v>4</v>
      </c>
    </row>
    <row r="67" spans="2:7" ht="51">
      <c r="B67" s="60" t="s">
        <v>113</v>
      </c>
      <c r="C67" s="55" t="s">
        <v>121</v>
      </c>
      <c r="D67" s="55" t="s">
        <v>89</v>
      </c>
      <c r="E67" s="29">
        <v>0</v>
      </c>
      <c r="F67" s="49">
        <v>0</v>
      </c>
      <c r="G67" s="47">
        <v>0</v>
      </c>
    </row>
    <row r="68" spans="2:7" ht="51">
      <c r="B68" s="60" t="s">
        <v>114</v>
      </c>
      <c r="C68" s="54" t="s">
        <v>104</v>
      </c>
      <c r="D68" s="54" t="s">
        <v>89</v>
      </c>
      <c r="E68" s="29">
        <v>63</v>
      </c>
      <c r="F68" s="49">
        <v>8.1944444444444445E-2</v>
      </c>
      <c r="G68" s="47">
        <v>57</v>
      </c>
    </row>
    <row r="69" spans="2:7" ht="51">
      <c r="B69" s="60" t="s">
        <v>120</v>
      </c>
      <c r="C69" s="39" t="s">
        <v>141</v>
      </c>
      <c r="D69" s="54" t="s">
        <v>89</v>
      </c>
      <c r="E69" s="29">
        <v>4</v>
      </c>
      <c r="F69" s="49">
        <v>6.9444444444444441E-3</v>
      </c>
      <c r="G69" s="47">
        <v>2</v>
      </c>
    </row>
    <row r="70" spans="2:7" ht="51">
      <c r="B70" s="60" t="s">
        <v>142</v>
      </c>
      <c r="C70" s="56" t="s">
        <v>144</v>
      </c>
      <c r="D70" s="54" t="s">
        <v>89</v>
      </c>
      <c r="E70" s="29">
        <v>2</v>
      </c>
      <c r="F70" s="49">
        <v>6.9444444444444447E-4</v>
      </c>
      <c r="G70" s="47">
        <v>1</v>
      </c>
    </row>
    <row r="71" spans="2:7" ht="38.25">
      <c r="B71" s="60" t="s">
        <v>143</v>
      </c>
      <c r="C71" s="56" t="s">
        <v>145</v>
      </c>
      <c r="D71" s="54" t="s">
        <v>89</v>
      </c>
      <c r="E71" s="29">
        <v>0</v>
      </c>
      <c r="F71" s="49">
        <v>0</v>
      </c>
      <c r="G71" s="47">
        <v>0</v>
      </c>
    </row>
    <row r="72" spans="2:7" ht="38.25">
      <c r="B72" s="60" t="s">
        <v>155</v>
      </c>
      <c r="C72" s="55" t="s">
        <v>157</v>
      </c>
      <c r="D72" s="54" t="s">
        <v>156</v>
      </c>
      <c r="E72" s="29">
        <v>0</v>
      </c>
      <c r="F72" s="49">
        <v>0</v>
      </c>
      <c r="G72" s="47">
        <v>0</v>
      </c>
    </row>
    <row r="73" spans="2:7" ht="89.25">
      <c r="B73" s="60" t="s">
        <v>161</v>
      </c>
      <c r="C73" s="43" t="s">
        <v>160</v>
      </c>
      <c r="D73" s="43" t="s">
        <v>159</v>
      </c>
      <c r="E73" s="29">
        <v>0</v>
      </c>
      <c r="F73" s="49">
        <v>0</v>
      </c>
      <c r="G73" s="47">
        <v>0</v>
      </c>
    </row>
    <row r="74" spans="2:7">
      <c r="B74" s="4" t="s">
        <v>27</v>
      </c>
      <c r="C74" s="4"/>
      <c r="D74" s="4"/>
      <c r="E74" s="4">
        <f>SUM(E43:E73)</f>
        <v>629</v>
      </c>
      <c r="F74" s="4"/>
      <c r="G74" s="4">
        <f>SUM(G43:G73)</f>
        <v>821</v>
      </c>
    </row>
    <row r="75" spans="2:7">
      <c r="B75" s="61" t="s">
        <v>43</v>
      </c>
      <c r="C75" s="61"/>
      <c r="D75" s="61"/>
      <c r="E75" s="61"/>
      <c r="F75" s="61"/>
      <c r="G75" s="61"/>
    </row>
    <row r="76" spans="2:7" ht="47.25">
      <c r="B76" s="16" t="s">
        <v>30</v>
      </c>
      <c r="C76" s="44" t="s">
        <v>105</v>
      </c>
      <c r="D76" s="45" t="s">
        <v>106</v>
      </c>
      <c r="E76" s="18">
        <v>0</v>
      </c>
      <c r="F76" s="51">
        <v>0</v>
      </c>
      <c r="G76" s="15">
        <v>0</v>
      </c>
    </row>
    <row r="77" spans="2:7" ht="51">
      <c r="B77" s="16" t="s">
        <v>107</v>
      </c>
      <c r="C77" s="43" t="s">
        <v>137</v>
      </c>
      <c r="D77" s="45" t="s">
        <v>106</v>
      </c>
      <c r="E77" s="18">
        <v>0</v>
      </c>
      <c r="F77" s="51">
        <v>0</v>
      </c>
      <c r="G77" s="15">
        <v>0</v>
      </c>
    </row>
    <row r="78" spans="2:7" ht="52.5" customHeight="1">
      <c r="B78" s="16" t="s">
        <v>83</v>
      </c>
      <c r="C78" s="43" t="s">
        <v>136</v>
      </c>
      <c r="D78" s="45" t="s">
        <v>116</v>
      </c>
      <c r="E78" s="18">
        <v>0</v>
      </c>
      <c r="F78" s="51">
        <v>0</v>
      </c>
      <c r="G78" s="15">
        <v>0</v>
      </c>
    </row>
    <row r="79" spans="2:7" ht="51" customHeight="1">
      <c r="B79" s="16" t="s">
        <v>84</v>
      </c>
      <c r="C79" s="44" t="s">
        <v>115</v>
      </c>
      <c r="D79" s="45" t="s">
        <v>116</v>
      </c>
      <c r="E79" s="18">
        <v>1</v>
      </c>
      <c r="F79" s="51">
        <v>0.19513888888888889</v>
      </c>
      <c r="G79" s="15">
        <v>4</v>
      </c>
    </row>
    <row r="80" spans="2:7" ht="51" customHeight="1">
      <c r="B80" s="16" t="s">
        <v>85</v>
      </c>
      <c r="C80" s="44" t="s">
        <v>117</v>
      </c>
      <c r="D80" s="45" t="s">
        <v>118</v>
      </c>
      <c r="E80" s="18">
        <v>20</v>
      </c>
      <c r="F80" s="51">
        <v>5.2083333333333336E-2</v>
      </c>
      <c r="G80" s="15">
        <v>19</v>
      </c>
    </row>
    <row r="81" spans="2:7" ht="114.75">
      <c r="B81" s="16" t="s">
        <v>86</v>
      </c>
      <c r="C81" s="44" t="s">
        <v>147</v>
      </c>
      <c r="D81" s="45" t="s">
        <v>118</v>
      </c>
      <c r="E81" s="18">
        <v>0</v>
      </c>
      <c r="F81" s="51">
        <v>0</v>
      </c>
      <c r="G81" s="15">
        <v>0</v>
      </c>
    </row>
    <row r="82" spans="2:7" ht="15.75">
      <c r="B82" s="17" t="s">
        <v>27</v>
      </c>
      <c r="C82" s="19"/>
      <c r="D82" s="36"/>
      <c r="E82" s="34">
        <f>SUM(E76:E81)</f>
        <v>21</v>
      </c>
      <c r="F82" s="18"/>
      <c r="G82" s="42">
        <f>SUM(G76:G81)</f>
        <v>23</v>
      </c>
    </row>
    <row r="84" spans="2:7">
      <c r="C84" s="3" t="s">
        <v>132</v>
      </c>
    </row>
    <row r="85" spans="2:7">
      <c r="C85" s="3" t="s">
        <v>122</v>
      </c>
    </row>
    <row r="87" spans="2:7">
      <c r="C87" s="3" t="s">
        <v>133</v>
      </c>
    </row>
  </sheetData>
  <mergeCells count="9">
    <mergeCell ref="B75:G75"/>
    <mergeCell ref="F1:G3"/>
    <mergeCell ref="B6:G6"/>
    <mergeCell ref="B7:G7"/>
    <mergeCell ref="C8:D8"/>
    <mergeCell ref="F8:G8"/>
    <mergeCell ref="B4:G4"/>
    <mergeCell ref="B11:G11"/>
    <mergeCell ref="B42:G42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abSelected="1" topLeftCell="A28" workbookViewId="0">
      <selection activeCell="F34" sqref="F34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66" t="s">
        <v>29</v>
      </c>
      <c r="L1" s="66"/>
    </row>
    <row r="2" spans="2:14" ht="43.5" customHeight="1">
      <c r="B2" s="67" t="s">
        <v>123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4" spans="2:14">
      <c r="B4" s="81" t="s">
        <v>1</v>
      </c>
      <c r="C4" s="82"/>
      <c r="D4" s="82"/>
      <c r="E4" s="81" t="s">
        <v>122</v>
      </c>
      <c r="F4" s="81"/>
      <c r="G4" s="81" t="s">
        <v>4</v>
      </c>
      <c r="H4" s="81"/>
      <c r="I4" s="81" t="s">
        <v>44</v>
      </c>
      <c r="J4" s="81"/>
      <c r="K4" s="81" t="s">
        <v>5</v>
      </c>
      <c r="L4" s="81"/>
      <c r="M4" s="5"/>
      <c r="N4" s="5"/>
    </row>
    <row r="5" spans="2:14">
      <c r="B5" s="82"/>
      <c r="C5" s="82"/>
      <c r="D5" s="82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78" t="s">
        <v>14</v>
      </c>
      <c r="C6" s="83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79"/>
      <c r="C7" s="81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79"/>
      <c r="C8" s="81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79"/>
      <c r="C9" s="84" t="s">
        <v>10</v>
      </c>
      <c r="D9" s="84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79"/>
      <c r="C10" s="81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79"/>
      <c r="C11" s="81"/>
      <c r="D11" s="7" t="s">
        <v>8</v>
      </c>
      <c r="E11" s="57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79"/>
      <c r="C12" s="81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79"/>
      <c r="C13" s="84" t="s">
        <v>10</v>
      </c>
      <c r="D13" s="84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79"/>
      <c r="C14" s="81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79"/>
      <c r="C15" s="81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79"/>
      <c r="C16" s="81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79"/>
      <c r="C17" s="84" t="s">
        <v>10</v>
      </c>
      <c r="D17" s="84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80"/>
      <c r="C18" s="77" t="s">
        <v>11</v>
      </c>
      <c r="D18" s="77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78" t="s">
        <v>15</v>
      </c>
      <c r="C19" s="83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79"/>
      <c r="C20" s="81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79"/>
      <c r="C21" s="81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79"/>
      <c r="C22" s="84" t="s">
        <v>10</v>
      </c>
      <c r="D22" s="84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79"/>
      <c r="C23" s="81" t="s">
        <v>19</v>
      </c>
      <c r="D23" s="7" t="s">
        <v>7</v>
      </c>
      <c r="E23" s="7">
        <v>1211</v>
      </c>
      <c r="F23" s="7">
        <v>727</v>
      </c>
      <c r="G23" s="7"/>
      <c r="H23" s="7"/>
      <c r="I23" s="7"/>
      <c r="J23" s="7"/>
      <c r="K23" s="7"/>
      <c r="L23" s="7"/>
    </row>
    <row r="24" spans="2:12">
      <c r="B24" s="79"/>
      <c r="C24" s="81"/>
      <c r="D24" s="7" t="s">
        <v>8</v>
      </c>
      <c r="E24" s="7">
        <v>628</v>
      </c>
      <c r="F24" s="7">
        <v>681</v>
      </c>
      <c r="G24" s="7"/>
      <c r="H24" s="7"/>
      <c r="I24" s="7"/>
      <c r="J24" s="7"/>
      <c r="K24" s="7"/>
      <c r="L24" s="7"/>
    </row>
    <row r="25" spans="2:12">
      <c r="B25" s="79"/>
      <c r="C25" s="81"/>
      <c r="D25" s="7" t="s">
        <v>9</v>
      </c>
      <c r="E25" s="7">
        <v>19</v>
      </c>
      <c r="F25" s="7">
        <v>25</v>
      </c>
      <c r="G25" s="7"/>
      <c r="H25" s="7"/>
      <c r="I25" s="7"/>
      <c r="J25" s="7"/>
      <c r="K25" s="7"/>
      <c r="L25" s="7"/>
    </row>
    <row r="26" spans="2:12">
      <c r="B26" s="79"/>
      <c r="C26" s="84" t="s">
        <v>10</v>
      </c>
      <c r="D26" s="84"/>
      <c r="E26" s="7">
        <f>SUM(E23:E25)</f>
        <v>1858</v>
      </c>
      <c r="F26" s="7">
        <f>SUM(F23:F25)</f>
        <v>1433</v>
      </c>
      <c r="G26" s="7"/>
      <c r="H26" s="7"/>
      <c r="I26" s="7"/>
      <c r="J26" s="7"/>
      <c r="K26" s="7"/>
      <c r="L26" s="7"/>
    </row>
    <row r="27" spans="2:12">
      <c r="B27" s="79"/>
      <c r="C27" s="81" t="s">
        <v>20</v>
      </c>
      <c r="D27" s="7" t="s">
        <v>7</v>
      </c>
      <c r="E27" s="7">
        <v>1229</v>
      </c>
      <c r="F27" s="7">
        <v>1048</v>
      </c>
      <c r="G27" s="7"/>
      <c r="H27" s="7"/>
      <c r="I27" s="7"/>
      <c r="J27" s="7"/>
      <c r="K27" s="7"/>
      <c r="L27" s="7"/>
    </row>
    <row r="28" spans="2:12">
      <c r="B28" s="79"/>
      <c r="C28" s="81"/>
      <c r="D28" s="7" t="s">
        <v>8</v>
      </c>
      <c r="E28" s="7">
        <v>629</v>
      </c>
      <c r="F28" s="7">
        <v>821</v>
      </c>
      <c r="G28" s="7"/>
      <c r="H28" s="7"/>
      <c r="I28" s="7"/>
      <c r="J28" s="7"/>
      <c r="K28" s="7"/>
      <c r="L28" s="7"/>
    </row>
    <row r="29" spans="2:12">
      <c r="B29" s="79"/>
      <c r="C29" s="81"/>
      <c r="D29" s="7" t="s">
        <v>9</v>
      </c>
      <c r="E29" s="7">
        <v>21</v>
      </c>
      <c r="F29" s="7">
        <v>23</v>
      </c>
      <c r="G29" s="7"/>
      <c r="H29" s="7"/>
      <c r="I29" s="7"/>
      <c r="J29" s="7"/>
      <c r="K29" s="7"/>
      <c r="L29" s="7"/>
    </row>
    <row r="30" spans="2:12">
      <c r="B30" s="79"/>
      <c r="C30" s="84" t="s">
        <v>10</v>
      </c>
      <c r="D30" s="84"/>
      <c r="E30" s="7">
        <f>SUM(E27:E29)</f>
        <v>1879</v>
      </c>
      <c r="F30" s="7">
        <f>SUM(F27:F29)</f>
        <v>1892</v>
      </c>
      <c r="G30" s="7"/>
      <c r="H30" s="7"/>
      <c r="I30" s="7"/>
      <c r="J30" s="7"/>
      <c r="K30" s="7"/>
      <c r="L30" s="7"/>
    </row>
    <row r="31" spans="2:12">
      <c r="B31" s="80"/>
      <c r="C31" s="77" t="s">
        <v>11</v>
      </c>
      <c r="D31" s="77"/>
      <c r="E31" s="7">
        <f>SUM(E30,E26,E22)</f>
        <v>5796</v>
      </c>
      <c r="F31" s="7">
        <f>SUM(F30,F26,F22)</f>
        <v>5169</v>
      </c>
      <c r="G31" s="7"/>
      <c r="H31" s="7"/>
      <c r="I31" s="7"/>
      <c r="J31" s="7"/>
      <c r="K31" s="7"/>
      <c r="L31" s="7"/>
    </row>
    <row r="32" spans="2:12">
      <c r="B32" s="78" t="s">
        <v>16</v>
      </c>
      <c r="C32" s="83" t="s">
        <v>21</v>
      </c>
      <c r="D32" s="6" t="s">
        <v>7</v>
      </c>
      <c r="E32" s="57"/>
      <c r="F32" s="57"/>
      <c r="G32" s="7"/>
      <c r="H32" s="7"/>
      <c r="I32" s="7"/>
      <c r="J32" s="7"/>
      <c r="K32" s="7"/>
      <c r="L32" s="7"/>
    </row>
    <row r="33" spans="2:12">
      <c r="B33" s="79"/>
      <c r="C33" s="81"/>
      <c r="D33" s="7" t="s">
        <v>8</v>
      </c>
      <c r="E33" s="57"/>
      <c r="F33" s="57"/>
      <c r="G33" s="7"/>
      <c r="H33" s="7"/>
      <c r="I33" s="7"/>
      <c r="J33" s="7"/>
      <c r="K33" s="7"/>
      <c r="L33" s="7"/>
    </row>
    <row r="34" spans="2:12">
      <c r="B34" s="79"/>
      <c r="C34" s="81"/>
      <c r="D34" s="7" t="s">
        <v>9</v>
      </c>
      <c r="E34" s="57"/>
      <c r="F34" s="57"/>
      <c r="G34" s="7"/>
      <c r="H34" s="7"/>
      <c r="I34" s="7"/>
      <c r="J34" s="7"/>
      <c r="K34" s="7"/>
      <c r="L34" s="7"/>
    </row>
    <row r="35" spans="2:12">
      <c r="B35" s="79"/>
      <c r="C35" s="84" t="s">
        <v>10</v>
      </c>
      <c r="D35" s="84"/>
      <c r="E35" s="7">
        <f>SUM(E32:E34)</f>
        <v>0</v>
      </c>
      <c r="F35" s="7">
        <f>SUM(F32:F34)</f>
        <v>0</v>
      </c>
      <c r="G35" s="7"/>
      <c r="H35" s="7"/>
      <c r="I35" s="7"/>
      <c r="J35" s="7"/>
      <c r="K35" s="7"/>
      <c r="L35" s="7"/>
    </row>
    <row r="36" spans="2:12">
      <c r="B36" s="79"/>
      <c r="C36" s="81" t="s">
        <v>22</v>
      </c>
      <c r="D36" s="7" t="s">
        <v>7</v>
      </c>
      <c r="E36" s="57"/>
      <c r="F36" s="57"/>
      <c r="G36" s="7"/>
      <c r="H36" s="7"/>
      <c r="I36" s="7"/>
      <c r="J36" s="7"/>
      <c r="K36" s="7"/>
      <c r="L36" s="7"/>
    </row>
    <row r="37" spans="2:12">
      <c r="B37" s="79"/>
      <c r="C37" s="81"/>
      <c r="D37" s="7" t="s">
        <v>8</v>
      </c>
      <c r="E37" s="57"/>
      <c r="F37" s="57"/>
      <c r="G37" s="7"/>
      <c r="H37" s="7"/>
      <c r="I37" s="7"/>
      <c r="J37" s="7"/>
      <c r="K37" s="7"/>
      <c r="L37" s="7"/>
    </row>
    <row r="38" spans="2:12">
      <c r="B38" s="79"/>
      <c r="C38" s="81"/>
      <c r="D38" s="7" t="s">
        <v>9</v>
      </c>
      <c r="E38" s="57"/>
      <c r="F38" s="57"/>
      <c r="G38" s="7"/>
      <c r="H38" s="7"/>
      <c r="I38" s="7"/>
      <c r="J38" s="7"/>
      <c r="K38" s="7"/>
      <c r="L38" s="7"/>
    </row>
    <row r="39" spans="2:12">
      <c r="B39" s="79"/>
      <c r="C39" s="84" t="s">
        <v>10</v>
      </c>
      <c r="D39" s="84"/>
      <c r="E39" s="7">
        <f>SUM(E36:E38)</f>
        <v>0</v>
      </c>
      <c r="F39" s="7">
        <f>SUM(F36:F38)</f>
        <v>0</v>
      </c>
      <c r="G39" s="7"/>
      <c r="H39" s="7"/>
      <c r="I39" s="7"/>
      <c r="J39" s="7"/>
      <c r="K39" s="7"/>
      <c r="L39" s="7"/>
    </row>
    <row r="40" spans="2:12">
      <c r="B40" s="79"/>
      <c r="C40" s="81" t="s">
        <v>23</v>
      </c>
      <c r="D40" s="7" t="s">
        <v>7</v>
      </c>
      <c r="E40" s="57"/>
      <c r="F40" s="57"/>
      <c r="G40" s="7"/>
      <c r="H40" s="7"/>
      <c r="I40" s="7"/>
      <c r="J40" s="7"/>
      <c r="K40" s="7"/>
      <c r="L40" s="7"/>
    </row>
    <row r="41" spans="2:12">
      <c r="B41" s="79"/>
      <c r="C41" s="81"/>
      <c r="D41" s="7" t="s">
        <v>8</v>
      </c>
      <c r="E41" s="57"/>
      <c r="F41" s="57"/>
      <c r="G41" s="7"/>
      <c r="H41" s="7"/>
      <c r="I41" s="7"/>
      <c r="J41" s="7"/>
      <c r="K41" s="7"/>
      <c r="L41" s="7"/>
    </row>
    <row r="42" spans="2:12">
      <c r="B42" s="79"/>
      <c r="C42" s="81"/>
      <c r="D42" s="7" t="s">
        <v>9</v>
      </c>
      <c r="E42" s="57"/>
      <c r="F42" s="57"/>
      <c r="G42" s="7"/>
      <c r="H42" s="7"/>
      <c r="I42" s="7"/>
      <c r="J42" s="7"/>
      <c r="K42" s="7"/>
      <c r="L42" s="7"/>
    </row>
    <row r="43" spans="2:12">
      <c r="B43" s="79"/>
      <c r="C43" s="84" t="s">
        <v>10</v>
      </c>
      <c r="D43" s="84"/>
      <c r="E43" s="7">
        <f>SUM(E40:E42)</f>
        <v>0</v>
      </c>
      <c r="F43" s="7">
        <f>SUM(F40:F42)</f>
        <v>0</v>
      </c>
      <c r="G43" s="7"/>
      <c r="H43" s="7"/>
      <c r="I43" s="7"/>
      <c r="J43" s="7"/>
      <c r="K43" s="7"/>
      <c r="L43" s="7"/>
    </row>
    <row r="44" spans="2:12">
      <c r="B44" s="80"/>
      <c r="C44" s="77" t="s">
        <v>11</v>
      </c>
      <c r="D44" s="77"/>
      <c r="E44" s="7">
        <f>SUM(E43,E39,E35)</f>
        <v>0</v>
      </c>
      <c r="F44" s="7">
        <f>SUM(F43,F39,F35)</f>
        <v>0</v>
      </c>
      <c r="G44" s="7"/>
      <c r="H44" s="7"/>
      <c r="I44" s="7"/>
      <c r="J44" s="7"/>
      <c r="K44" s="7"/>
      <c r="L44" s="7"/>
    </row>
    <row r="45" spans="2:12">
      <c r="B45" s="78" t="s">
        <v>17</v>
      </c>
      <c r="C45" s="83" t="s">
        <v>24</v>
      </c>
      <c r="D45" s="6" t="s">
        <v>7</v>
      </c>
      <c r="E45" s="7"/>
      <c r="F45" s="7"/>
      <c r="G45" s="7"/>
      <c r="H45" s="7"/>
      <c r="I45" s="7"/>
      <c r="J45" s="7"/>
      <c r="K45" s="7"/>
      <c r="L45" s="7"/>
    </row>
    <row r="46" spans="2:12">
      <c r="B46" s="79"/>
      <c r="C46" s="81"/>
      <c r="D46" s="7" t="s">
        <v>8</v>
      </c>
      <c r="E46" s="7"/>
      <c r="F46" s="7"/>
      <c r="G46" s="7"/>
      <c r="H46" s="7"/>
      <c r="I46" s="7"/>
      <c r="J46" s="7"/>
      <c r="K46" s="7"/>
      <c r="L46" s="7"/>
    </row>
    <row r="47" spans="2:12">
      <c r="B47" s="79"/>
      <c r="C47" s="81"/>
      <c r="D47" s="7" t="s">
        <v>9</v>
      </c>
      <c r="E47" s="7"/>
      <c r="F47" s="7"/>
      <c r="G47" s="7"/>
      <c r="H47" s="7"/>
      <c r="I47" s="7"/>
      <c r="J47" s="7"/>
      <c r="K47" s="7"/>
      <c r="L47" s="7"/>
    </row>
    <row r="48" spans="2:12">
      <c r="B48" s="79"/>
      <c r="C48" s="84" t="s">
        <v>10</v>
      </c>
      <c r="D48" s="84"/>
      <c r="E48" s="7">
        <f>SUM(E45:E47)</f>
        <v>0</v>
      </c>
      <c r="F48" s="7">
        <f>SUM(F45:F47)</f>
        <v>0</v>
      </c>
      <c r="G48" s="7"/>
      <c r="H48" s="7"/>
      <c r="I48" s="7"/>
      <c r="J48" s="7"/>
      <c r="K48" s="7"/>
      <c r="L48" s="7"/>
    </row>
    <row r="49" spans="2:12">
      <c r="B49" s="79"/>
      <c r="C49" s="81" t="s">
        <v>25</v>
      </c>
      <c r="D49" s="7" t="s">
        <v>7</v>
      </c>
      <c r="E49" s="7"/>
      <c r="F49" s="7"/>
      <c r="G49" s="7"/>
      <c r="H49" s="7"/>
      <c r="I49" s="7"/>
      <c r="J49" s="7"/>
      <c r="K49" s="7"/>
      <c r="L49" s="7"/>
    </row>
    <row r="50" spans="2:12">
      <c r="B50" s="79"/>
      <c r="C50" s="81"/>
      <c r="D50" s="7" t="s">
        <v>8</v>
      </c>
      <c r="E50" s="7"/>
      <c r="F50" s="7"/>
      <c r="G50" s="7"/>
      <c r="H50" s="7"/>
      <c r="I50" s="7"/>
      <c r="J50" s="7"/>
      <c r="K50" s="7"/>
      <c r="L50" s="7"/>
    </row>
    <row r="51" spans="2:12">
      <c r="B51" s="79"/>
      <c r="C51" s="81"/>
      <c r="D51" s="7" t="s">
        <v>9</v>
      </c>
      <c r="E51" s="7"/>
      <c r="F51" s="7"/>
      <c r="G51" s="7"/>
      <c r="H51" s="7"/>
      <c r="I51" s="7"/>
      <c r="J51" s="7"/>
      <c r="K51" s="7"/>
      <c r="L51" s="7"/>
    </row>
    <row r="52" spans="2:12">
      <c r="B52" s="79"/>
      <c r="C52" s="84" t="s">
        <v>10</v>
      </c>
      <c r="D52" s="84"/>
      <c r="E52" s="7">
        <f>SUM(E49:E51)</f>
        <v>0</v>
      </c>
      <c r="F52" s="7">
        <f>SUM(F49:F51)</f>
        <v>0</v>
      </c>
      <c r="G52" s="7"/>
      <c r="H52" s="7"/>
      <c r="I52" s="7"/>
      <c r="J52" s="7"/>
      <c r="K52" s="7"/>
      <c r="L52" s="7"/>
    </row>
    <row r="53" spans="2:12">
      <c r="B53" s="79"/>
      <c r="C53" s="81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79"/>
      <c r="C54" s="81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79"/>
      <c r="C55" s="81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79"/>
      <c r="C56" s="84" t="s">
        <v>10</v>
      </c>
      <c r="D56" s="84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80"/>
      <c r="C57" s="77" t="s">
        <v>11</v>
      </c>
      <c r="D57" s="77"/>
      <c r="E57" s="7">
        <f>SUM(E48+E52+E56)</f>
        <v>0</v>
      </c>
      <c r="F57" s="7">
        <f>SUM(F48+F52+F56)</f>
        <v>0</v>
      </c>
      <c r="G57" s="7"/>
      <c r="H57" s="7"/>
      <c r="I57" s="7"/>
      <c r="J57" s="7"/>
      <c r="K57" s="7"/>
      <c r="L57" s="7"/>
    </row>
    <row r="58" spans="2:12" ht="18.75">
      <c r="B58" s="68" t="s">
        <v>45</v>
      </c>
      <c r="C58" s="69"/>
      <c r="D58" s="70"/>
      <c r="E58" s="7">
        <f>SUM(E18+E31+E44+E57)</f>
        <v>11409</v>
      </c>
      <c r="F58" s="7">
        <f>SUM(F18+F31+F44+F57)</f>
        <v>10915</v>
      </c>
      <c r="G58" s="7"/>
      <c r="H58" s="7"/>
      <c r="I58" s="7"/>
      <c r="J58" s="7"/>
      <c r="K58" s="7"/>
      <c r="L58" s="7"/>
    </row>
    <row r="59" spans="2:12">
      <c r="B59" s="71" t="s">
        <v>46</v>
      </c>
      <c r="C59" s="72"/>
      <c r="D59" s="8" t="s">
        <v>7</v>
      </c>
      <c r="E59" s="7">
        <f t="shared" ref="E59:F61" si="0">SUM(E53+E49+E45+E40+E36+E32+E27+E23+E19+E14+E10+E6)</f>
        <v>6577</v>
      </c>
      <c r="F59" s="7">
        <f t="shared" si="0"/>
        <v>4875</v>
      </c>
      <c r="G59" s="7"/>
      <c r="H59" s="7"/>
      <c r="I59" s="7"/>
      <c r="J59" s="7"/>
      <c r="K59" s="7"/>
      <c r="L59" s="7"/>
    </row>
    <row r="60" spans="2:12">
      <c r="B60" s="73"/>
      <c r="C60" s="74"/>
      <c r="D60" s="8" t="s">
        <v>8</v>
      </c>
      <c r="E60" s="7">
        <f t="shared" si="0"/>
        <v>4700</v>
      </c>
      <c r="F60" s="7">
        <f t="shared" si="0"/>
        <v>5878</v>
      </c>
      <c r="G60" s="7"/>
      <c r="H60" s="7"/>
      <c r="I60" s="7"/>
      <c r="J60" s="7"/>
      <c r="K60" s="7"/>
      <c r="L60" s="7"/>
    </row>
    <row r="61" spans="2:12">
      <c r="B61" s="75"/>
      <c r="C61" s="76"/>
      <c r="D61" s="8" t="s">
        <v>9</v>
      </c>
      <c r="E61" s="7">
        <f t="shared" si="0"/>
        <v>132</v>
      </c>
      <c r="F61" s="7">
        <f t="shared" si="0"/>
        <v>162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2016-07-02T07:30:20Z</dcterms:modified>
</cp:coreProperties>
</file>