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'Лист1'!$A$1:$C$142</definedName>
  </definedNames>
  <calcPr fullCalcOnLoad="1"/>
</workbook>
</file>

<file path=xl/sharedStrings.xml><?xml version="1.0" encoding="utf-8"?>
<sst xmlns="http://schemas.openxmlformats.org/spreadsheetml/2006/main" count="260" uniqueCount="255">
  <si>
    <t>Наименование показателя</t>
  </si>
  <si>
    <t>Доходы бюджета - ИТОГО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</si>
  <si>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</si>
  <si>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</si>
  <si>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</si>
  <si>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</si>
  <si>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</si>
  <si>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</si>
  <si>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</si>
  <si>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</si>
  <si>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</si>
  <si>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</si>
  <si>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</si>
  <si>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</si>
  <si>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</si>
  <si>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</si>
  <si>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</si>
  <si>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</si>
  <si>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</si>
  <si>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</si>
  <si>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</si>
  <si>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</si>
  <si>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</si>
  <si>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</si>
  <si>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</si>
  <si>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</si>
  <si>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</si>
  <si>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</si>
  <si>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</si>
  <si>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</si>
  <si>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</si>
  <si>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</si>
  <si>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</si>
  <si>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</si>
  <si>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</si>
  <si>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</si>
  <si>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</si>
  <si>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</si>
  <si>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</si>
  <si>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</si>
  <si>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</si>
  <si>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</si>
  <si>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</si>
  <si>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</si>
  <si>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ДОХОДЫ ОТ ПРОДАЖИ МАТЕРИАЛЬНЫХ И НЕМАТЕРИАЛЬНЫХ АКТИВОВ</t>
  </si>
  <si>
    <t>000  1  14  00000  00  0000  000</t>
  </si>
  <si>
    <t>000  1  14  02000  00  0000  000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</si>
  <si>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</si>
  <si>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</si>
  <si>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</si>
  <si>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</si>
  <si>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</si>
  <si>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</si>
  <si>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</si>
  <si>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</si>
  <si>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</si>
  <si>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</si>
  <si>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</si>
  <si>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</si>
  <si>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</si>
  <si>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</si>
  <si>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</si>
  <si>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</si>
  <si>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</si>
  <si>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</si>
  <si>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</si>
  <si>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</si>
  <si>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000  2  02  01000  00  0000  151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</si>
  <si>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</si>
  <si>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</si>
  <si>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</si>
  <si>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</si>
  <si>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</si>
  <si>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</si>
  <si>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</si>
  <si>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</si>
  <si>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</si>
  <si>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</si>
  <si>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</si>
  <si>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</si>
  <si>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</si>
  <si>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</si>
  <si>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</si>
  <si>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</si>
  <si>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</si>
  <si>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</si>
  <si>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</si>
  <si>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</si>
  <si>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</si>
  <si>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</si>
  <si>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</si>
  <si>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</si>
  <si>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</si>
  <si>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</si>
  <si>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</si>
  <si>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</si>
  <si>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</si>
  <si>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</si>
  <si>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</si>
  <si>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</si>
  <si>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</si>
  <si>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</si>
  <si>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</si>
  <si>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</si>
  <si>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</si>
  <si>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</si>
  <si>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</si>
  <si>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</si>
  <si>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</si>
  <si>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</si>
  <si>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</si>
  <si>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</si>
  <si>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</si>
  <si>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</si>
  <si>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</si>
  <si>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</si>
  <si>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</si>
  <si>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</si>
  <si>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</si>
  <si>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</si>
  <si>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</si>
  <si>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</si>
  <si>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</si>
  <si>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</si>
  <si>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</si>
  <si>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</si>
  <si>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</si>
  <si>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</si>
  <si>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</si>
  <si>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</si>
  <si>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</si>
  <si>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</si>
  <si>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000 0900 0000000 000 000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</si>
  <si>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</si>
  <si>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</si>
  <si>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</si>
  <si>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</si>
  <si>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</si>
  <si>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</si>
  <si>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</si>
  <si>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</si>
  <si>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</si>
  <si>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</si>
  <si>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</si>
  <si>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</si>
  <si>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"--", профицит "+")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</si>
  <si>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</si>
  <si>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</si>
  <si>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</si>
  <si>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</si>
  <si>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</si>
  <si>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</si>
  <si>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</si>
  <si>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</si>
  <si>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</si>
  <si>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000  1  14  01050  05  0000  410</t>
  </si>
  <si>
    <t>000  1  16  90050  05  0000  140</t>
  </si>
  <si>
    <t>000  1  17  01050  05  0000  180</t>
  </si>
  <si>
    <t xml:space="preserve">Прочие безвозмездные поступления 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</si>
  <si>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</si>
  <si>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</si>
  <si>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</si>
  <si>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</si>
  <si>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000 0909 0000000 000 000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</si>
  <si>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</si>
  <si>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</si>
  <si>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</si>
  <si>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</si>
  <si>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</si>
  <si>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</si>
  <si>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</si>
  <si>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</si>
  <si>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</si>
  <si>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</si>
  <si>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</si>
  <si>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</si>
  <si>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</si>
  <si>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</si>
  <si>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</si>
  <si>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</si>
  <si>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постановлением  администрации</t>
  </si>
  <si>
    <t>руб</t>
  </si>
  <si>
    <t>Органы юстиции</t>
  </si>
  <si>
    <t>000 0304 0000000 000 000</t>
  </si>
  <si>
    <t>000 2   07  00000  00  0000  180</t>
  </si>
  <si>
    <t>000  2  19  05000  05  0000  151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</si>
  <si>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</si>
  <si>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</si>
  <si>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</si>
  <si>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000  1  13  01000  00  0000  130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</si>
  <si>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</si>
  <si>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</si>
  <si>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</si>
  <si>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</si>
  <si>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000  1  16  21050  05  0000  140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</si>
  <si>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</si>
  <si>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</si>
  <si>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</si>
  <si>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 xml:space="preserve"> 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Российской   Федерации    об    административных правонарушениях
</t>
  </si>
  <si>
    <t>000  1  16  43000  01  0000  140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</si>
  <si>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</si>
  <si>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Невыясненные поступления,зачисляемые в  бюджеты муниципальных районов
</t>
  </si>
  <si>
    <t xml:space="preserve">Возврат  остатков  субсидий,  субвенций  и  иных межбюджетных   трансфертов,   имеющих    целевое назначение,    прошлых    лет    из     бюджетов муниципальных районов
</t>
  </si>
  <si>
    <t xml:space="preserve">Код дохода </t>
  </si>
  <si>
    <t xml:space="preserve">Код расхода </t>
  </si>
  <si>
    <t>Межбюджетные трансферты общего характера  бюджетам субъектов Российской Федерации и муниципальных образований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</si>
  <si>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</si>
  <si>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</si>
  <si>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</si>
  <si>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</si>
  <si>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000  1  13  02000  00  0000  130</t>
  </si>
  <si>
    <t xml:space="preserve"> Доходы от компенсации затрат государства</t>
  </si>
  <si>
    <t>000  1  16  35000  00  0000  140</t>
  </si>
  <si>
    <t>Суммы по искам о возмещении вреда, причененного окружающей среде</t>
  </si>
  <si>
    <t xml:space="preserve">Источники финансирования дефицита бюджета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</si>
  <si>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</si>
  <si>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</si>
  <si>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</si>
  <si>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</si>
  <si>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</si>
  <si>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</si>
  <si>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</si>
  <si>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</si>
  <si>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</si>
  <si>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</si>
  <si>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</si>
  <si>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-ИТОГО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</si>
  <si>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</si>
  <si>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</si>
  <si>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</si>
  <si>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000  1  05  04000  02  0000  110</t>
  </si>
  <si>
    <t>000 0111 0700500 870 290</t>
  </si>
  <si>
    <t>Прочие расходы</t>
  </si>
  <si>
    <t>Код источника</t>
  </si>
  <si>
    <t>Источники внутреннего финансирования дефицита бюджета</t>
  </si>
  <si>
    <t>000 01 00 00 00 00 0000 000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</si>
  <si>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</si>
  <si>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</si>
  <si>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</si>
  <si>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</si>
  <si>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</si>
  <si>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</si>
  <si>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</si>
  <si>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</si>
  <si>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</si>
  <si>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</si>
  <si>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</si>
  <si>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000  2 02  00000  00  0000  000</t>
  </si>
  <si>
    <t>000  1  11  05075  05  0000  120</t>
  </si>
  <si>
    <t xml:space="preserve"> об исполнении бюджета Белоярского района  за девять месяцев 2014 года</t>
  </si>
  <si>
    <t>000 1 11 05035 05 0000 120</t>
  </si>
  <si>
    <t>Прочие неналоговые доходы бюджетов муниципальных районов</t>
  </si>
  <si>
    <t>000 1 17 05050 05 0000 180</t>
  </si>
  <si>
    <t xml:space="preserve">Доходы от сдачи в аренду имущества, составляющего казну муниципальных районов (за исключением земельных участков)    
</t>
  </si>
  <si>
    <t xml:space="preserve">от 19 декабря 2014 года № 1763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</si>
</sst>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49" fontId="6" fillId="11" borderId="12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wrapText="1"/>
    </xf>
    <xf numFmtId="0" fontId="6" fillId="0" borderId="13" xfId="0" applyFont="1" applyBorder="1" applyAlignment="1">
      <alignment horizontal="right" vertical="center"/>
    </xf>
    <xf numFmtId="49" fontId="6" fillId="11" borderId="10" xfId="0" applyNumberFormat="1" applyFont="1" applyFill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8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distributed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vertical="distributed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11" borderId="10" xfId="0" applyFont="1" applyFill="1" applyBorder="1" applyAlignment="1">
      <alignment vertical="distributed"/>
    </xf>
    <xf numFmtId="49" fontId="6" fillId="11" borderId="10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horizontal="left" vertical="distributed"/>
    </xf>
    <xf numFmtId="0" fontId="6" fillId="11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24" borderId="15" xfId="0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/>
    </xf>
    <xf numFmtId="4" fontId="6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6" fillId="0" borderId="16" xfId="0" applyFont="1" applyBorder="1" applyAlignment="1">
      <alignment vertical="distributed"/>
    </xf>
    <xf numFmtId="49" fontId="6" fillId="0" borderId="13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vertical="distributed"/>
    </xf>
    <xf numFmtId="4" fontId="5" fillId="0" borderId="0" xfId="0" applyNumberFormat="1" applyFont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view="pageBreakPreview" zoomScale="82" zoomScaleSheetLayoutView="82" zoomScalePageLayoutView="0" workbookViewId="0" topLeftCell="A1">
      <selection activeCell="I11" sqref="I11"/>
    </sheetView>
  </sheetViews>
  <sheetFormatPr defaultColWidth="9.140625" defaultRowHeight="12"/>
  <cols>
    <col min="1" max="1" width="63.00390625" style="3" customWidth="1"/>
    <col min="2" max="2" width="43.7109375" style="5" customWidth="1"/>
    <col min="3" max="3" width="24.8515625" style="3" customWidth="1"/>
    <col min="4" max="12" width="11.140625" style="0" customWidth="1"/>
  </cols>
  <sheetData>
    <row r="1" spans="1:3" ht="21.75" customHeight="1">
      <c r="A1" s="7"/>
      <c r="B1" s="64" t="s">
        <v>150</v>
      </c>
      <c r="C1" s="64"/>
    </row>
    <row r="2" spans="1:3" s="1" customFormat="1" ht="18.75" customHeight="1">
      <c r="A2" s="7"/>
      <c r="B2" s="65" t="s">
        <v>180</v>
      </c>
      <c r="C2" s="65"/>
    </row>
    <row r="3" spans="1:3" s="1" customFormat="1" ht="18" customHeight="1">
      <c r="A3" s="7"/>
      <c r="B3" s="65" t="s">
        <v>151</v>
      </c>
      <c r="C3" s="65"/>
    </row>
    <row r="4" spans="1:3" s="1" customFormat="1" ht="21.75" customHeight="1">
      <c r="A4" s="7"/>
      <c r="B4" s="65" t="s">
        <v>254</v>
      </c>
      <c r="C4" s="65"/>
    </row>
    <row r="5" spans="1:3" s="1" customFormat="1" ht="31.5" customHeight="1">
      <c r="A5" s="7"/>
      <c r="B5" s="8"/>
      <c r="C5" s="8"/>
    </row>
    <row r="6" spans="1:3" s="1" customFormat="1" ht="31.5" customHeight="1">
      <c r="A6" s="60" t="s">
        <v>152</v>
      </c>
      <c r="B6" s="60"/>
      <c r="C6" s="60"/>
    </row>
    <row r="7" spans="1:3" s="1" customFormat="1" ht="18.75">
      <c r="A7" s="60" t="s">
        <v>249</v>
      </c>
      <c r="B7" s="60"/>
      <c r="C7" s="60"/>
    </row>
    <row r="8" spans="1:3" s="1" customFormat="1" ht="18.75">
      <c r="A8" s="4"/>
      <c r="B8" s="4"/>
      <c r="C8" s="4"/>
    </row>
    <row r="9" spans="1:3" s="1" customFormat="1" ht="26.25" customHeight="1">
      <c r="A9" s="60" t="s">
        <v>74</v>
      </c>
      <c r="B9" s="60"/>
      <c r="C9" s="60"/>
    </row>
    <row r="10" spans="1:3" s="1" customFormat="1" ht="19.5" customHeight="1">
      <c r="A10" s="7"/>
      <c r="B10" s="9"/>
      <c r="C10" s="8" t="s">
        <v>149</v>
      </c>
    </row>
    <row r="11" spans="1:3" s="2" customFormat="1" ht="30" customHeight="1">
      <c r="A11" s="10" t="s">
        <v>0</v>
      </c>
      <c r="B11" s="11" t="s">
        <v>203</v>
      </c>
      <c r="C11" s="10" t="s">
        <v>75</v>
      </c>
    </row>
    <row r="12" spans="1:3" s="2" customFormat="1" ht="18.75" customHeight="1">
      <c r="A12" s="12">
        <v>1</v>
      </c>
      <c r="B12" s="13" t="s">
        <v>147</v>
      </c>
      <c r="C12" s="12">
        <v>3</v>
      </c>
    </row>
    <row r="13" spans="1:3" ht="39" customHeight="1">
      <c r="A13" s="20" t="s">
        <v>2</v>
      </c>
      <c r="B13" s="24" t="s">
        <v>3</v>
      </c>
      <c r="C13" s="25">
        <f>C14+C16+C18+C23+C26+C29+C37+C39+C42+C46+C58</f>
        <v>682112291.4700001</v>
      </c>
    </row>
    <row r="14" spans="1:3" ht="28.5" customHeight="1">
      <c r="A14" s="20" t="s">
        <v>4</v>
      </c>
      <c r="B14" s="24" t="s">
        <v>5</v>
      </c>
      <c r="C14" s="25">
        <f>C15</f>
        <v>400401966.2</v>
      </c>
    </row>
    <row r="15" spans="1:3" ht="29.25" customHeight="1">
      <c r="A15" s="19" t="s">
        <v>6</v>
      </c>
      <c r="B15" s="26" t="s">
        <v>7</v>
      </c>
      <c r="C15" s="27">
        <v>400401966.2</v>
      </c>
    </row>
    <row r="16" spans="1:3" ht="81" customHeight="1">
      <c r="A16" s="22" t="s">
        <v>242</v>
      </c>
      <c r="B16" s="40" t="s">
        <v>243</v>
      </c>
      <c r="C16" s="25">
        <f>C17</f>
        <v>14068888.36</v>
      </c>
    </row>
    <row r="17" spans="1:3" ht="56.25">
      <c r="A17" s="42" t="s">
        <v>241</v>
      </c>
      <c r="B17" s="41" t="s">
        <v>244</v>
      </c>
      <c r="C17" s="27">
        <v>14068888.36</v>
      </c>
    </row>
    <row r="18" spans="1:3" ht="30.75" customHeight="1">
      <c r="A18" s="20" t="s">
        <v>8</v>
      </c>
      <c r="B18" s="24" t="s">
        <v>9</v>
      </c>
      <c r="C18" s="25">
        <f>C19+C20+C21+C22</f>
        <v>71031432.53</v>
      </c>
    </row>
    <row r="19" spans="1:3" ht="37.5">
      <c r="A19" s="19" t="s">
        <v>10</v>
      </c>
      <c r="B19" s="26" t="s">
        <v>11</v>
      </c>
      <c r="C19" s="27">
        <v>44962149.49</v>
      </c>
    </row>
    <row r="20" spans="1:3" ht="37.5">
      <c r="A20" s="19" t="s">
        <v>12</v>
      </c>
      <c r="B20" s="26" t="s">
        <v>13</v>
      </c>
      <c r="C20" s="27">
        <v>25406668.88</v>
      </c>
    </row>
    <row r="21" spans="1:3" ht="25.5" customHeight="1">
      <c r="A21" s="19" t="s">
        <v>14</v>
      </c>
      <c r="B21" s="26" t="s">
        <v>15</v>
      </c>
      <c r="C21" s="51">
        <v>69124.58</v>
      </c>
    </row>
    <row r="22" spans="1:11" ht="37.5">
      <c r="A22" s="19" t="s">
        <v>229</v>
      </c>
      <c r="B22" s="26" t="s">
        <v>230</v>
      </c>
      <c r="C22" s="51">
        <v>593489.58</v>
      </c>
      <c r="D22" s="52"/>
      <c r="E22" s="52"/>
      <c r="F22" s="52"/>
      <c r="G22" s="52"/>
      <c r="H22" s="52"/>
      <c r="I22" s="52"/>
      <c r="J22" s="52"/>
      <c r="K22" s="52"/>
    </row>
    <row r="23" spans="1:3" ht="30" customHeight="1">
      <c r="A23" s="20" t="s">
        <v>16</v>
      </c>
      <c r="B23" s="24" t="s">
        <v>17</v>
      </c>
      <c r="C23" s="25">
        <f>C24+C25</f>
        <v>839.52</v>
      </c>
    </row>
    <row r="24" spans="1:3" ht="33.75" customHeight="1">
      <c r="A24" s="19" t="s">
        <v>18</v>
      </c>
      <c r="B24" s="26" t="s">
        <v>19</v>
      </c>
      <c r="C24" s="51">
        <v>-401.96</v>
      </c>
    </row>
    <row r="25" spans="1:3" ht="29.25" customHeight="1">
      <c r="A25" s="19" t="s">
        <v>20</v>
      </c>
      <c r="B25" s="26" t="s">
        <v>21</v>
      </c>
      <c r="C25" s="51">
        <v>1241.48</v>
      </c>
    </row>
    <row r="26" spans="1:3" ht="30" customHeight="1">
      <c r="A26" s="20" t="s">
        <v>22</v>
      </c>
      <c r="B26" s="24" t="s">
        <v>23</v>
      </c>
      <c r="C26" s="25">
        <f>C27+C28</f>
        <v>3418783.93</v>
      </c>
    </row>
    <row r="27" spans="1:3" ht="56.25">
      <c r="A27" s="19" t="s">
        <v>24</v>
      </c>
      <c r="B27" s="26" t="s">
        <v>25</v>
      </c>
      <c r="C27" s="27">
        <v>2467783.93</v>
      </c>
    </row>
    <row r="28" spans="1:3" ht="75">
      <c r="A28" s="19" t="s">
        <v>26</v>
      </c>
      <c r="B28" s="26" t="s">
        <v>27</v>
      </c>
      <c r="C28" s="27">
        <v>951000</v>
      </c>
    </row>
    <row r="29" spans="1:3" ht="75">
      <c r="A29" s="20" t="s">
        <v>28</v>
      </c>
      <c r="B29" s="24" t="s">
        <v>29</v>
      </c>
      <c r="C29" s="25">
        <f>C30+C31+C32+C36</f>
        <v>20865323.849999998</v>
      </c>
    </row>
    <row r="30" spans="1:3" ht="137.25" customHeight="1">
      <c r="A30" s="19" t="s">
        <v>30</v>
      </c>
      <c r="B30" s="26" t="s">
        <v>31</v>
      </c>
      <c r="C30" s="27">
        <v>19807.96</v>
      </c>
    </row>
    <row r="31" spans="1:3" ht="37.5">
      <c r="A31" s="19" t="s">
        <v>32</v>
      </c>
      <c r="B31" s="26" t="s">
        <v>33</v>
      </c>
      <c r="C31" s="27">
        <v>2860104.7</v>
      </c>
    </row>
    <row r="32" spans="1:3" ht="168.75">
      <c r="A32" s="19" t="s">
        <v>186</v>
      </c>
      <c r="B32" s="26" t="s">
        <v>34</v>
      </c>
      <c r="C32" s="28">
        <f>C33+C35+C34</f>
        <v>17914332.229999997</v>
      </c>
    </row>
    <row r="33" spans="1:3" ht="112.5">
      <c r="A33" s="19" t="s">
        <v>35</v>
      </c>
      <c r="B33" s="26" t="s">
        <v>36</v>
      </c>
      <c r="C33" s="28">
        <v>9228335.57</v>
      </c>
    </row>
    <row r="34" spans="1:3" ht="119.25" customHeight="1">
      <c r="A34" s="19" t="s">
        <v>187</v>
      </c>
      <c r="B34" s="26" t="s">
        <v>250</v>
      </c>
      <c r="C34" s="28">
        <v>15227.47</v>
      </c>
    </row>
    <row r="35" spans="1:3" ht="119.25" customHeight="1">
      <c r="A35" s="19" t="s">
        <v>253</v>
      </c>
      <c r="B35" s="26" t="s">
        <v>248</v>
      </c>
      <c r="C35" s="28">
        <v>8670769.19</v>
      </c>
    </row>
    <row r="36" spans="1:3" ht="48.75" customHeight="1">
      <c r="A36" s="19" t="s">
        <v>37</v>
      </c>
      <c r="B36" s="26" t="s">
        <v>38</v>
      </c>
      <c r="C36" s="27">
        <v>71078.96</v>
      </c>
    </row>
    <row r="37" spans="1:3" ht="37.5">
      <c r="A37" s="20" t="s">
        <v>39</v>
      </c>
      <c r="B37" s="24" t="s">
        <v>40</v>
      </c>
      <c r="C37" s="25">
        <f>C38</f>
        <v>8043813.6</v>
      </c>
    </row>
    <row r="38" spans="1:3" ht="47.25" customHeight="1">
      <c r="A38" s="19" t="s">
        <v>41</v>
      </c>
      <c r="B38" s="26" t="s">
        <v>42</v>
      </c>
      <c r="C38" s="27">
        <v>8043813.6</v>
      </c>
    </row>
    <row r="39" spans="1:3" ht="56.25">
      <c r="A39" s="20" t="s">
        <v>188</v>
      </c>
      <c r="B39" s="24" t="s">
        <v>43</v>
      </c>
      <c r="C39" s="25">
        <f>C40+C41</f>
        <v>112033965.64</v>
      </c>
    </row>
    <row r="40" spans="1:3" ht="32.25" customHeight="1">
      <c r="A40" s="19" t="s">
        <v>207</v>
      </c>
      <c r="B40" s="26" t="s">
        <v>189</v>
      </c>
      <c r="C40" s="27">
        <v>3578187.45</v>
      </c>
    </row>
    <row r="41" spans="1:3" ht="30.75" customHeight="1">
      <c r="A41" s="43" t="s">
        <v>211</v>
      </c>
      <c r="B41" s="26" t="s">
        <v>210</v>
      </c>
      <c r="C41" s="27">
        <v>108455778.19</v>
      </c>
    </row>
    <row r="42" spans="1:3" ht="56.25">
      <c r="A42" s="20" t="s">
        <v>44</v>
      </c>
      <c r="B42" s="24" t="s">
        <v>45</v>
      </c>
      <c r="C42" s="25">
        <f>C43+C44+C45</f>
        <v>44781911.74</v>
      </c>
    </row>
    <row r="43" spans="1:3" ht="49.5" customHeight="1">
      <c r="A43" s="19" t="s">
        <v>190</v>
      </c>
      <c r="B43" s="26" t="s">
        <v>155</v>
      </c>
      <c r="C43" s="27">
        <v>36468964.26</v>
      </c>
    </row>
    <row r="44" spans="1:3" ht="150">
      <c r="A44" s="19" t="s">
        <v>191</v>
      </c>
      <c r="B44" s="26" t="s">
        <v>46</v>
      </c>
      <c r="C44" s="27">
        <v>3910795.85</v>
      </c>
    </row>
    <row r="45" spans="1:3" ht="98.25" customHeight="1">
      <c r="A45" s="19" t="s">
        <v>192</v>
      </c>
      <c r="B45" s="26" t="s">
        <v>193</v>
      </c>
      <c r="C45" s="27">
        <v>4402151.63</v>
      </c>
    </row>
    <row r="46" spans="1:3" ht="37.5">
      <c r="A46" s="20" t="s">
        <v>47</v>
      </c>
      <c r="B46" s="24" t="s">
        <v>48</v>
      </c>
      <c r="C46" s="25">
        <f>C47+C48+C49+C50+C51+C52+C53+C54+C55+C56+C57</f>
        <v>7465068.15</v>
      </c>
    </row>
    <row r="47" spans="1:3" ht="43.5" customHeight="1">
      <c r="A47" s="19" t="s">
        <v>49</v>
      </c>
      <c r="B47" s="26" t="s">
        <v>50</v>
      </c>
      <c r="C47" s="27">
        <v>113268.14</v>
      </c>
    </row>
    <row r="48" spans="1:3" ht="112.5">
      <c r="A48" s="19" t="s">
        <v>51</v>
      </c>
      <c r="B48" s="26" t="s">
        <v>52</v>
      </c>
      <c r="C48" s="27">
        <v>169500</v>
      </c>
    </row>
    <row r="49" spans="1:3" ht="112.5">
      <c r="A49" s="19" t="s">
        <v>53</v>
      </c>
      <c r="B49" s="26" t="s">
        <v>54</v>
      </c>
      <c r="C49" s="28">
        <v>37000</v>
      </c>
    </row>
    <row r="50" spans="1:3" ht="100.5" customHeight="1">
      <c r="A50" s="19" t="s">
        <v>195</v>
      </c>
      <c r="B50" s="26" t="s">
        <v>194</v>
      </c>
      <c r="C50" s="27">
        <v>8000</v>
      </c>
    </row>
    <row r="51" spans="1:3" ht="187.5">
      <c r="A51" s="19" t="s">
        <v>196</v>
      </c>
      <c r="B51" s="26" t="s">
        <v>197</v>
      </c>
      <c r="C51" s="27">
        <v>1523565.56</v>
      </c>
    </row>
    <row r="52" spans="1:3" ht="112.5">
      <c r="A52" s="19" t="s">
        <v>55</v>
      </c>
      <c r="B52" s="26" t="s">
        <v>56</v>
      </c>
      <c r="C52" s="27">
        <v>509699.59</v>
      </c>
    </row>
    <row r="53" spans="1:3" ht="66.75" customHeight="1">
      <c r="A53" s="19" t="s">
        <v>57</v>
      </c>
      <c r="B53" s="26" t="s">
        <v>58</v>
      </c>
      <c r="C53" s="27">
        <v>97000</v>
      </c>
    </row>
    <row r="54" spans="1:3" ht="93.75">
      <c r="A54" s="19" t="s">
        <v>59</v>
      </c>
      <c r="B54" s="26" t="s">
        <v>60</v>
      </c>
      <c r="C54" s="27">
        <v>2374516.5</v>
      </c>
    </row>
    <row r="55" spans="1:3" ht="37.5">
      <c r="A55" s="19" t="s">
        <v>213</v>
      </c>
      <c r="B55" s="26" t="s">
        <v>212</v>
      </c>
      <c r="C55" s="27">
        <v>5700</v>
      </c>
    </row>
    <row r="56" spans="1:3" ht="123.75" customHeight="1">
      <c r="A56" s="19" t="s">
        <v>198</v>
      </c>
      <c r="B56" s="26" t="s">
        <v>199</v>
      </c>
      <c r="C56" s="27">
        <v>458583.59</v>
      </c>
    </row>
    <row r="57" spans="1:3" ht="87" customHeight="1">
      <c r="A57" s="19" t="s">
        <v>200</v>
      </c>
      <c r="B57" s="26" t="s">
        <v>156</v>
      </c>
      <c r="C57" s="27">
        <v>2168234.77</v>
      </c>
    </row>
    <row r="58" spans="1:3" ht="38.25" customHeight="1">
      <c r="A58" s="20" t="s">
        <v>61</v>
      </c>
      <c r="B58" s="24" t="s">
        <v>62</v>
      </c>
      <c r="C58" s="25">
        <f>C59+C60</f>
        <v>297.95</v>
      </c>
    </row>
    <row r="59" spans="1:3" ht="56.25">
      <c r="A59" s="19" t="s">
        <v>201</v>
      </c>
      <c r="B59" s="26" t="s">
        <v>157</v>
      </c>
      <c r="C59" s="27">
        <v>-2.05</v>
      </c>
    </row>
    <row r="60" spans="1:3" ht="43.5" customHeight="1">
      <c r="A60" s="19" t="s">
        <v>251</v>
      </c>
      <c r="B60" s="26" t="s">
        <v>252</v>
      </c>
      <c r="C60" s="51">
        <v>300</v>
      </c>
    </row>
    <row r="61" spans="1:3" ht="36.75" customHeight="1">
      <c r="A61" s="20" t="s">
        <v>63</v>
      </c>
      <c r="B61" s="24" t="s">
        <v>64</v>
      </c>
      <c r="C61" s="25">
        <f>C62+C67+C68</f>
        <v>1494283781.3200002</v>
      </c>
    </row>
    <row r="62" spans="1:3" ht="62.25" customHeight="1">
      <c r="A62" s="19" t="s">
        <v>65</v>
      </c>
      <c r="B62" s="26" t="s">
        <v>247</v>
      </c>
      <c r="C62" s="59">
        <f>C63+C64+C65+C66</f>
        <v>1445204044.7200003</v>
      </c>
    </row>
    <row r="63" spans="1:3" ht="45.75" customHeight="1">
      <c r="A63" s="19" t="s">
        <v>66</v>
      </c>
      <c r="B63" s="26" t="s">
        <v>67</v>
      </c>
      <c r="C63" s="27">
        <v>284336179.07</v>
      </c>
    </row>
    <row r="64" spans="1:3" ht="63.75" customHeight="1">
      <c r="A64" s="19" t="s">
        <v>68</v>
      </c>
      <c r="B64" s="26" t="s">
        <v>69</v>
      </c>
      <c r="C64" s="27">
        <v>290368695.04</v>
      </c>
    </row>
    <row r="65" spans="1:3" ht="56.25">
      <c r="A65" s="19" t="s">
        <v>70</v>
      </c>
      <c r="B65" s="26" t="s">
        <v>71</v>
      </c>
      <c r="C65" s="27">
        <v>752663224.19</v>
      </c>
    </row>
    <row r="66" spans="1:3" ht="30" customHeight="1">
      <c r="A66" s="19" t="s">
        <v>72</v>
      </c>
      <c r="B66" s="26" t="s">
        <v>73</v>
      </c>
      <c r="C66" s="27">
        <v>117835946.42</v>
      </c>
    </row>
    <row r="67" spans="1:3" ht="29.25" customHeight="1">
      <c r="A67" s="19" t="s">
        <v>158</v>
      </c>
      <c r="B67" s="26" t="s">
        <v>184</v>
      </c>
      <c r="C67" s="28">
        <v>49280000</v>
      </c>
    </row>
    <row r="68" spans="1:3" ht="112.5">
      <c r="A68" s="19" t="s">
        <v>202</v>
      </c>
      <c r="B68" s="26" t="s">
        <v>185</v>
      </c>
      <c r="C68" s="28">
        <v>-200263.4</v>
      </c>
    </row>
    <row r="69" spans="1:3" ht="37.5" customHeight="1">
      <c r="A69" s="22" t="s">
        <v>1</v>
      </c>
      <c r="B69" s="24"/>
      <c r="C69" s="25">
        <f>C13+C61</f>
        <v>2176396072.7900004</v>
      </c>
    </row>
    <row r="70" spans="1:3" s="6" customFormat="1" ht="18.75">
      <c r="A70" s="7"/>
      <c r="B70" s="9"/>
      <c r="C70" s="7"/>
    </row>
    <row r="71" spans="1:3" s="6" customFormat="1" ht="42" customHeight="1">
      <c r="A71" s="70" t="s">
        <v>148</v>
      </c>
      <c r="B71" s="70"/>
      <c r="C71" s="23" t="s">
        <v>181</v>
      </c>
    </row>
    <row r="72" spans="1:3" s="6" customFormat="1" ht="1.5" customHeight="1" hidden="1">
      <c r="A72" s="61" t="s">
        <v>146</v>
      </c>
      <c r="B72" s="62" t="s">
        <v>204</v>
      </c>
      <c r="C72" s="68" t="s">
        <v>75</v>
      </c>
    </row>
    <row r="73" spans="1:3" s="6" customFormat="1" ht="15.75" hidden="1">
      <c r="A73" s="61"/>
      <c r="B73" s="63"/>
      <c r="C73" s="69"/>
    </row>
    <row r="74" spans="1:3" s="6" customFormat="1" ht="18.75" hidden="1">
      <c r="A74" s="14">
        <v>1</v>
      </c>
      <c r="B74" s="15" t="s">
        <v>147</v>
      </c>
      <c r="C74" s="16">
        <v>3</v>
      </c>
    </row>
    <row r="75" spans="1:3" s="6" customFormat="1" ht="39" customHeight="1">
      <c r="A75" s="20" t="s">
        <v>77</v>
      </c>
      <c r="B75" s="21" t="s">
        <v>78</v>
      </c>
      <c r="C75" s="29">
        <f>C76+C77+C78+C79+C80</f>
        <v>190767121.08</v>
      </c>
    </row>
    <row r="76" spans="1:3" s="6" customFormat="1" ht="56.25">
      <c r="A76" s="17" t="s">
        <v>79</v>
      </c>
      <c r="B76" s="18" t="s">
        <v>80</v>
      </c>
      <c r="C76" s="30">
        <v>4600807.75</v>
      </c>
    </row>
    <row r="77" spans="1:3" s="6" customFormat="1" ht="93.75">
      <c r="A77" s="17" t="s">
        <v>161</v>
      </c>
      <c r="B77" s="18" t="s">
        <v>160</v>
      </c>
      <c r="C77" s="30">
        <v>37050</v>
      </c>
    </row>
    <row r="78" spans="1:3" s="6" customFormat="1" ht="93.75">
      <c r="A78" s="17" t="s">
        <v>81</v>
      </c>
      <c r="B78" s="18" t="s">
        <v>82</v>
      </c>
      <c r="C78" s="30">
        <v>110693434.97</v>
      </c>
    </row>
    <row r="79" spans="1:3" s="6" customFormat="1" ht="75">
      <c r="A79" s="17" t="s">
        <v>83</v>
      </c>
      <c r="B79" s="18" t="s">
        <v>84</v>
      </c>
      <c r="C79" s="30">
        <v>31581573.02</v>
      </c>
    </row>
    <row r="80" spans="1:3" s="6" customFormat="1" ht="30" customHeight="1">
      <c r="A80" s="17" t="s">
        <v>85</v>
      </c>
      <c r="B80" s="18" t="s">
        <v>162</v>
      </c>
      <c r="C80" s="30">
        <v>43854255.34</v>
      </c>
    </row>
    <row r="81" spans="1:3" s="6" customFormat="1" ht="29.25" customHeight="1">
      <c r="A81" s="20" t="s">
        <v>86</v>
      </c>
      <c r="B81" s="21" t="s">
        <v>87</v>
      </c>
      <c r="C81" s="29">
        <f>C82</f>
        <v>1554500</v>
      </c>
    </row>
    <row r="82" spans="1:3" s="6" customFormat="1" ht="37.5">
      <c r="A82" s="17" t="s">
        <v>88</v>
      </c>
      <c r="B82" s="18" t="s">
        <v>89</v>
      </c>
      <c r="C82" s="30">
        <v>1554500</v>
      </c>
    </row>
    <row r="83" spans="1:3" s="6" customFormat="1" ht="37.5">
      <c r="A83" s="20" t="s">
        <v>90</v>
      </c>
      <c r="B83" s="21" t="s">
        <v>91</v>
      </c>
      <c r="C83" s="29">
        <f>C84+C85+C86</f>
        <v>16940213.2</v>
      </c>
    </row>
    <row r="84" spans="1:3" s="6" customFormat="1" ht="30" customHeight="1">
      <c r="A84" s="17" t="s">
        <v>182</v>
      </c>
      <c r="B84" s="18" t="s">
        <v>183</v>
      </c>
      <c r="C84" s="30">
        <v>3845248.35</v>
      </c>
    </row>
    <row r="85" spans="1:3" s="6" customFormat="1" ht="75">
      <c r="A85" s="17" t="s">
        <v>228</v>
      </c>
      <c r="B85" s="18" t="s">
        <v>92</v>
      </c>
      <c r="C85" s="30">
        <v>10684309.87</v>
      </c>
    </row>
    <row r="86" spans="1:3" s="6" customFormat="1" ht="56.25">
      <c r="A86" s="17" t="s">
        <v>208</v>
      </c>
      <c r="B86" s="18" t="s">
        <v>209</v>
      </c>
      <c r="C86" s="30">
        <v>2410654.98</v>
      </c>
    </row>
    <row r="87" spans="1:3" s="6" customFormat="1" ht="30" customHeight="1">
      <c r="A87" s="20" t="s">
        <v>93</v>
      </c>
      <c r="B87" s="21" t="s">
        <v>94</v>
      </c>
      <c r="C87" s="29">
        <f>C88+C89+C90+C92+C93+C91</f>
        <v>143152677.8</v>
      </c>
    </row>
    <row r="88" spans="1:3" s="6" customFormat="1" ht="33" customHeight="1">
      <c r="A88" s="17" t="s">
        <v>95</v>
      </c>
      <c r="B88" s="18" t="s">
        <v>96</v>
      </c>
      <c r="C88" s="30">
        <v>5547325.55</v>
      </c>
    </row>
    <row r="89" spans="1:3" s="6" customFormat="1" ht="30" customHeight="1">
      <c r="A89" s="17" t="s">
        <v>97</v>
      </c>
      <c r="B89" s="18" t="s">
        <v>98</v>
      </c>
      <c r="C89" s="30">
        <v>34778013.74</v>
      </c>
    </row>
    <row r="90" spans="1:3" s="6" customFormat="1" ht="27" customHeight="1">
      <c r="A90" s="17" t="s">
        <v>99</v>
      </c>
      <c r="B90" s="18" t="s">
        <v>100</v>
      </c>
      <c r="C90" s="30">
        <v>34417604.42</v>
      </c>
    </row>
    <row r="91" spans="1:3" s="6" customFormat="1" ht="25.5" customHeight="1">
      <c r="A91" s="17" t="s">
        <v>175</v>
      </c>
      <c r="B91" s="18" t="s">
        <v>159</v>
      </c>
      <c r="C91" s="30">
        <v>29119337.16</v>
      </c>
    </row>
    <row r="92" spans="1:3" s="6" customFormat="1" ht="30.75" customHeight="1">
      <c r="A92" s="17" t="s">
        <v>153</v>
      </c>
      <c r="B92" s="18" t="s">
        <v>154</v>
      </c>
      <c r="C92" s="30">
        <v>7819562.83</v>
      </c>
    </row>
    <row r="93" spans="1:3" s="6" customFormat="1" ht="37.5">
      <c r="A93" s="17" t="s">
        <v>101</v>
      </c>
      <c r="B93" s="18" t="s">
        <v>102</v>
      </c>
      <c r="C93" s="30">
        <v>31470834.1</v>
      </c>
    </row>
    <row r="94" spans="1:3" s="6" customFormat="1" ht="30" customHeight="1">
      <c r="A94" s="20" t="s">
        <v>103</v>
      </c>
      <c r="B94" s="21" t="s">
        <v>104</v>
      </c>
      <c r="C94" s="29">
        <f>C95+C96+C97+C98</f>
        <v>286884826.66999996</v>
      </c>
    </row>
    <row r="95" spans="1:3" s="6" customFormat="1" ht="34.5" customHeight="1">
      <c r="A95" s="17" t="s">
        <v>105</v>
      </c>
      <c r="B95" s="18" t="s">
        <v>106</v>
      </c>
      <c r="C95" s="30">
        <v>42593797.39</v>
      </c>
    </row>
    <row r="96" spans="1:3" s="6" customFormat="1" ht="30.75" customHeight="1">
      <c r="A96" s="17" t="s">
        <v>107</v>
      </c>
      <c r="B96" s="18" t="s">
        <v>108</v>
      </c>
      <c r="C96" s="30">
        <v>115868717.88</v>
      </c>
    </row>
    <row r="97" spans="1:3" s="6" customFormat="1" ht="30.75" customHeight="1">
      <c r="A97" s="17" t="s">
        <v>109</v>
      </c>
      <c r="B97" s="18" t="s">
        <v>110</v>
      </c>
      <c r="C97" s="30">
        <v>120322311.4</v>
      </c>
    </row>
    <row r="98" spans="1:3" s="6" customFormat="1" ht="37.5">
      <c r="A98" s="17" t="s">
        <v>111</v>
      </c>
      <c r="B98" s="18" t="s">
        <v>112</v>
      </c>
      <c r="C98" s="30">
        <v>8100000</v>
      </c>
    </row>
    <row r="99" spans="1:3" s="6" customFormat="1" ht="27" customHeight="1">
      <c r="A99" s="20" t="s">
        <v>113</v>
      </c>
      <c r="B99" s="21" t="s">
        <v>114</v>
      </c>
      <c r="C99" s="29">
        <f>C100</f>
        <v>2507040.32</v>
      </c>
    </row>
    <row r="100" spans="1:3" s="6" customFormat="1" ht="46.5" customHeight="1">
      <c r="A100" s="17" t="s">
        <v>115</v>
      </c>
      <c r="B100" s="18" t="s">
        <v>116</v>
      </c>
      <c r="C100" s="30">
        <v>2507040.32</v>
      </c>
    </row>
    <row r="101" spans="1:3" s="6" customFormat="1" ht="43.5" customHeight="1">
      <c r="A101" s="20" t="s">
        <v>117</v>
      </c>
      <c r="B101" s="21" t="s">
        <v>118</v>
      </c>
      <c r="C101" s="29">
        <f>C102+C103+C104+C105</f>
        <v>1098700990.01</v>
      </c>
    </row>
    <row r="102" spans="1:3" s="6" customFormat="1" ht="30" customHeight="1">
      <c r="A102" s="17" t="s">
        <v>119</v>
      </c>
      <c r="B102" s="18" t="s">
        <v>120</v>
      </c>
      <c r="C102" s="30">
        <v>300386979.96</v>
      </c>
    </row>
    <row r="103" spans="1:3" s="6" customFormat="1" ht="30" customHeight="1">
      <c r="A103" s="17" t="s">
        <v>121</v>
      </c>
      <c r="B103" s="18" t="s">
        <v>122</v>
      </c>
      <c r="C103" s="30">
        <v>670684009.6</v>
      </c>
    </row>
    <row r="104" spans="1:3" s="6" customFormat="1" ht="28.5" customHeight="1">
      <c r="A104" s="17" t="s">
        <v>123</v>
      </c>
      <c r="B104" s="18" t="s">
        <v>124</v>
      </c>
      <c r="C104" s="30">
        <v>80828768.55</v>
      </c>
    </row>
    <row r="105" spans="1:3" s="6" customFormat="1" ht="36" customHeight="1">
      <c r="A105" s="17" t="s">
        <v>125</v>
      </c>
      <c r="B105" s="18" t="s">
        <v>126</v>
      </c>
      <c r="C105" s="30">
        <v>46801231.9</v>
      </c>
    </row>
    <row r="106" spans="1:3" s="6" customFormat="1" ht="33.75" customHeight="1">
      <c r="A106" s="20" t="s">
        <v>176</v>
      </c>
      <c r="B106" s="21" t="s">
        <v>127</v>
      </c>
      <c r="C106" s="29">
        <f>C107+C108</f>
        <v>94069450.35</v>
      </c>
    </row>
    <row r="107" spans="1:3" s="6" customFormat="1" ht="28.5" customHeight="1">
      <c r="A107" s="17" t="s">
        <v>128</v>
      </c>
      <c r="B107" s="18" t="s">
        <v>129</v>
      </c>
      <c r="C107" s="30">
        <v>86679788.39</v>
      </c>
    </row>
    <row r="108" spans="1:3" s="6" customFormat="1" ht="49.5" customHeight="1">
      <c r="A108" s="17" t="s">
        <v>177</v>
      </c>
      <c r="B108" s="18" t="s">
        <v>131</v>
      </c>
      <c r="C108" s="30">
        <v>7389661.96</v>
      </c>
    </row>
    <row r="109" spans="1:3" s="6" customFormat="1" ht="32.25" customHeight="1">
      <c r="A109" s="20" t="s">
        <v>178</v>
      </c>
      <c r="B109" s="21" t="s">
        <v>132</v>
      </c>
      <c r="C109" s="29">
        <f>C110</f>
        <v>778079.07</v>
      </c>
    </row>
    <row r="110" spans="1:3" s="6" customFormat="1" ht="33.75" customHeight="1">
      <c r="A110" s="17" t="s">
        <v>179</v>
      </c>
      <c r="B110" s="18" t="s">
        <v>163</v>
      </c>
      <c r="C110" s="30">
        <v>778079.07</v>
      </c>
    </row>
    <row r="111" spans="1:3" s="6" customFormat="1" ht="42.75" customHeight="1">
      <c r="A111" s="20" t="s">
        <v>134</v>
      </c>
      <c r="B111" s="21" t="s">
        <v>135</v>
      </c>
      <c r="C111" s="29">
        <f>C112+C113+C114+C115</f>
        <v>75677268.58</v>
      </c>
    </row>
    <row r="112" spans="1:3" s="6" customFormat="1" ht="33" customHeight="1">
      <c r="A112" s="17" t="s">
        <v>136</v>
      </c>
      <c r="B112" s="18" t="s">
        <v>137</v>
      </c>
      <c r="C112" s="30">
        <v>1519450.29</v>
      </c>
    </row>
    <row r="113" spans="1:3" s="6" customFormat="1" ht="33" customHeight="1">
      <c r="A113" s="17" t="s">
        <v>138</v>
      </c>
      <c r="B113" s="18" t="s">
        <v>139</v>
      </c>
      <c r="C113" s="30">
        <v>4882914.5</v>
      </c>
    </row>
    <row r="114" spans="1:3" s="6" customFormat="1" ht="30" customHeight="1">
      <c r="A114" s="17" t="s">
        <v>140</v>
      </c>
      <c r="B114" s="18" t="s">
        <v>141</v>
      </c>
      <c r="C114" s="30">
        <v>54965166.11</v>
      </c>
    </row>
    <row r="115" spans="1:3" s="6" customFormat="1" ht="37.5">
      <c r="A115" s="17" t="s">
        <v>142</v>
      </c>
      <c r="B115" s="18" t="s">
        <v>143</v>
      </c>
      <c r="C115" s="30">
        <v>14309737.68</v>
      </c>
    </row>
    <row r="116" spans="1:3" s="6" customFormat="1" ht="41.25" customHeight="1">
      <c r="A116" s="20" t="s">
        <v>133</v>
      </c>
      <c r="B116" s="21" t="s">
        <v>144</v>
      </c>
      <c r="C116" s="29">
        <f>C117+C118</f>
        <v>97265874.89</v>
      </c>
    </row>
    <row r="117" spans="1:3" s="6" customFormat="1" ht="27" customHeight="1">
      <c r="A117" s="17" t="s">
        <v>165</v>
      </c>
      <c r="B117" s="18" t="s">
        <v>164</v>
      </c>
      <c r="C117" s="30">
        <v>94353331.96</v>
      </c>
    </row>
    <row r="118" spans="1:3" s="6" customFormat="1" ht="48.75" customHeight="1">
      <c r="A118" s="17" t="s">
        <v>167</v>
      </c>
      <c r="B118" s="18" t="s">
        <v>166</v>
      </c>
      <c r="C118" s="30">
        <v>2912542.93</v>
      </c>
    </row>
    <row r="119" spans="1:3" s="6" customFormat="1" ht="24.75" customHeight="1">
      <c r="A119" s="20" t="s">
        <v>168</v>
      </c>
      <c r="B119" s="21" t="s">
        <v>169</v>
      </c>
      <c r="C119" s="29">
        <f>C120</f>
        <v>15960463.62</v>
      </c>
    </row>
    <row r="120" spans="1:3" s="6" customFormat="1" ht="43.5" customHeight="1">
      <c r="A120" s="17" t="s">
        <v>130</v>
      </c>
      <c r="B120" s="18" t="s">
        <v>170</v>
      </c>
      <c r="C120" s="30">
        <v>15960463.62</v>
      </c>
    </row>
    <row r="121" spans="1:3" s="6" customFormat="1" ht="75">
      <c r="A121" s="20" t="s">
        <v>205</v>
      </c>
      <c r="B121" s="21" t="s">
        <v>171</v>
      </c>
      <c r="C121" s="29">
        <f>C122+C123</f>
        <v>129466570.92</v>
      </c>
    </row>
    <row r="122" spans="1:3" s="6" customFormat="1" ht="56.25">
      <c r="A122" s="17" t="s">
        <v>174</v>
      </c>
      <c r="B122" s="18" t="s">
        <v>172</v>
      </c>
      <c r="C122" s="30">
        <v>76250407.56</v>
      </c>
    </row>
    <row r="123" spans="1:3" ht="37.5">
      <c r="A123" s="17" t="s">
        <v>206</v>
      </c>
      <c r="B123" s="18" t="s">
        <v>173</v>
      </c>
      <c r="C123" s="30">
        <v>53216163.36</v>
      </c>
    </row>
    <row r="124" spans="1:3" ht="38.25" customHeight="1">
      <c r="A124" s="20" t="s">
        <v>76</v>
      </c>
      <c r="B124" s="21"/>
      <c r="C124" s="29">
        <f>C75+C81+C83+C87+C94+C101+C106+C109+C111+C116+C119+C121+C99</f>
        <v>2153725076.5099998</v>
      </c>
    </row>
    <row r="125" spans="1:3" ht="37.5">
      <c r="A125" s="20" t="s">
        <v>145</v>
      </c>
      <c r="B125" s="21"/>
      <c r="C125" s="29">
        <f>C69-C124</f>
        <v>22670996.280000687</v>
      </c>
    </row>
    <row r="126" spans="1:3" ht="18.75">
      <c r="A126" s="44"/>
      <c r="B126" s="45"/>
      <c r="C126" s="46"/>
    </row>
    <row r="127" spans="1:3" ht="33.75" customHeight="1">
      <c r="A127" s="71" t="s">
        <v>214</v>
      </c>
      <c r="B127" s="71"/>
      <c r="C127" s="48" t="s">
        <v>181</v>
      </c>
    </row>
    <row r="128" spans="1:3" ht="11.25" hidden="1">
      <c r="A128" s="61" t="s">
        <v>146</v>
      </c>
      <c r="B128" s="73" t="s">
        <v>233</v>
      </c>
      <c r="C128" s="74" t="s">
        <v>75</v>
      </c>
    </row>
    <row r="129" spans="1:3" ht="11.25" hidden="1">
      <c r="A129" s="61"/>
      <c r="B129" s="73"/>
      <c r="C129" s="74"/>
    </row>
    <row r="130" spans="1:3" ht="18.75" hidden="1">
      <c r="A130" s="49">
        <v>1</v>
      </c>
      <c r="B130" s="14">
        <v>2</v>
      </c>
      <c r="C130" s="50" t="s">
        <v>238</v>
      </c>
    </row>
    <row r="131" spans="1:3" ht="37.5">
      <c r="A131" s="39" t="s">
        <v>234</v>
      </c>
      <c r="B131" s="21" t="s">
        <v>235</v>
      </c>
      <c r="C131" s="25">
        <f>C132+C133+C134+C135+C136</f>
        <v>-130514616.30000001</v>
      </c>
    </row>
    <row r="132" spans="1:3" ht="75">
      <c r="A132" s="31" t="s">
        <v>215</v>
      </c>
      <c r="B132" s="18" t="s">
        <v>216</v>
      </c>
      <c r="C132" s="32">
        <v>264216276.8</v>
      </c>
    </row>
    <row r="133" spans="1:3" ht="75">
      <c r="A133" s="31" t="s">
        <v>240</v>
      </c>
      <c r="B133" s="18" t="s">
        <v>239</v>
      </c>
      <c r="C133" s="32">
        <v>-264216276.8</v>
      </c>
    </row>
    <row r="134" spans="1:3" ht="93.75">
      <c r="A134" s="31" t="s">
        <v>217</v>
      </c>
      <c r="B134" s="18" t="s">
        <v>218</v>
      </c>
      <c r="C134" s="32">
        <v>-264216276.8</v>
      </c>
    </row>
    <row r="135" spans="1:3" ht="75">
      <c r="A135" s="31" t="s">
        <v>220</v>
      </c>
      <c r="B135" s="18" t="s">
        <v>219</v>
      </c>
      <c r="C135" s="32">
        <v>133529182.24</v>
      </c>
    </row>
    <row r="136" spans="1:3" ht="56.25">
      <c r="A136" s="31" t="s">
        <v>237</v>
      </c>
      <c r="B136" s="18" t="s">
        <v>236</v>
      </c>
      <c r="C136" s="32">
        <v>172478.26</v>
      </c>
    </row>
    <row r="137" spans="1:3" ht="37.5">
      <c r="A137" s="37" t="s">
        <v>227</v>
      </c>
      <c r="B137" s="21" t="s">
        <v>221</v>
      </c>
      <c r="C137" s="29">
        <f>C138+C139</f>
        <v>107843620.01999998</v>
      </c>
    </row>
    <row r="138" spans="1:3" ht="37.5">
      <c r="A138" s="31" t="s">
        <v>222</v>
      </c>
      <c r="B138" s="18" t="s">
        <v>223</v>
      </c>
      <c r="C138" s="32">
        <v>-2718916512.91</v>
      </c>
    </row>
    <row r="139" spans="1:3" ht="37.5">
      <c r="A139" s="31" t="s">
        <v>225</v>
      </c>
      <c r="B139" s="18" t="s">
        <v>224</v>
      </c>
      <c r="C139" s="32">
        <v>2826760132.93</v>
      </c>
    </row>
    <row r="140" spans="1:3" ht="37.5">
      <c r="A140" s="37" t="s">
        <v>226</v>
      </c>
      <c r="B140" s="38"/>
      <c r="C140" s="29">
        <f>C131+C137</f>
        <v>-22670996.28000003</v>
      </c>
    </row>
    <row r="141" spans="1:3" ht="31.5" customHeight="1">
      <c r="A141" s="66" t="s">
        <v>246</v>
      </c>
      <c r="B141" s="72"/>
      <c r="C141" s="36"/>
    </row>
    <row r="142" spans="1:3" ht="0.75" customHeight="1">
      <c r="A142" s="57"/>
      <c r="B142" s="47"/>
      <c r="C142" s="58"/>
    </row>
    <row r="143" spans="1:3" ht="33.75" customHeight="1">
      <c r="A143" s="56"/>
      <c r="B143" s="47"/>
      <c r="C143" s="47"/>
    </row>
    <row r="144" spans="1:3" ht="38.25" customHeight="1" hidden="1">
      <c r="A144" s="53" t="s">
        <v>232</v>
      </c>
      <c r="B144" s="54" t="s">
        <v>231</v>
      </c>
      <c r="C144" s="55">
        <v>0</v>
      </c>
    </row>
    <row r="145" spans="1:3" ht="38.25" customHeight="1">
      <c r="A145" s="33"/>
      <c r="B145" s="34"/>
      <c r="C145" s="35"/>
    </row>
    <row r="146" spans="1:3" ht="18.75">
      <c r="A146" s="33"/>
      <c r="B146" s="34"/>
      <c r="C146" s="35"/>
    </row>
    <row r="147" spans="1:3" ht="18.75">
      <c r="A147" s="66" t="s">
        <v>245</v>
      </c>
      <c r="B147" s="67"/>
      <c r="C147" s="35"/>
    </row>
  </sheetData>
  <sheetProtection/>
  <mergeCells count="17">
    <mergeCell ref="A147:B147"/>
    <mergeCell ref="C72:C73"/>
    <mergeCell ref="A71:B71"/>
    <mergeCell ref="A127:B127"/>
    <mergeCell ref="A141:B141"/>
    <mergeCell ref="A128:A129"/>
    <mergeCell ref="B128:B129"/>
    <mergeCell ref="C128:C129"/>
    <mergeCell ref="A9:C9"/>
    <mergeCell ref="A72:A73"/>
    <mergeCell ref="B72:B73"/>
    <mergeCell ref="B1:C1"/>
    <mergeCell ref="B3:C3"/>
    <mergeCell ref="B4:C4"/>
    <mergeCell ref="B2:C2"/>
    <mergeCell ref="A6:C6"/>
    <mergeCell ref="A7:C7"/>
  </mergeCells>
  <printOptions/>
  <pageMargins left="0.7874015748031497" right="0.5118110236220472" top="0.7874015748031497" bottom="0.7874015748031497" header="0.5118110236220472" footer="0.5118110236220472"/>
  <pageSetup fitToHeight="0" fitToWidth="1" horizontalDpi="600" verticalDpi="600" orientation="portrait" paperSize="9" scale="85" r:id="rId1"/>
  <rowBreaks count="1" manualBreakCount="1">
    <brk id="1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2014-12-18T08:52:45Z</cp:lastPrinted>
  <dcterms:created xsi:type="dcterms:W3CDTF">2008-09-18T08:11:02Z</dcterms:created>
  <dcterms:modified xsi:type="dcterms:W3CDTF">2014-12-19T05:12:27Z</dcterms:modified>
  <cp:category/>
  <cp:version/>
  <cp:contentType/>
  <cp:contentStatus/>
</cp:coreProperties>
</file>