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MailAutoSig" localSheetId="0">'Лист1'!$A$51</definedName>
    <definedName name="_xlnm.Print_Titles" localSheetId="0">'Лист1'!$11:$12</definedName>
    <definedName name="_xlnm.Print_Area" localSheetId="0">'Лист1'!$A$1:$C$142</definedName>
  </definedNames>
  <calcPr fullCalcOnLoad="1"/>
</workbook>
</file>

<file path=xl/sharedStrings.xml><?xml version="1.0" encoding="utf-8"?>
<sst xmlns="http://schemas.openxmlformats.org/spreadsheetml/2006/main" count="260" uniqueCount="251">
  <si>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</si>
  <si>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</si>
  <si>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</si>
  <si>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</si>
  <si>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</si>
  <si>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</si>
  <si>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</si>
  <si>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</si>
  <si>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</si>
  <si>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</si>
  <si>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</si>
  <si>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</si>
  <si>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</si>
  <si>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</si>
  <si>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</si>
  <si>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</si>
  <si>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</si>
  <si>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</si>
  <si>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</si>
  <si>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</si>
  <si>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</si>
  <si>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</si>
  <si>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</si>
  <si>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</si>
  <si>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</si>
  <si>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</si>
  <si>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</si>
  <si>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</si>
  <si>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</si>
  <si>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</si>
  <si>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</si>
  <si>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</si>
  <si>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</si>
  <si>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</si>
  <si>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</si>
  <si>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</si>
  <si>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</si>
  <si>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</si>
  <si>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</si>
  <si>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</si>
  <si>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</si>
  <si>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</si>
  <si>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</si>
  <si>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</si>
  <si>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</si>
  <si>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</si>
  <si>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</si>
  <si>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</si>
  <si>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</si>
  <si>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</si>
  <si>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</si>
  <si>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</si>
  <si>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</si>
  <si>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</si>
  <si>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</si>
  <si>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</si>
  <si>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</si>
  <si>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</si>
  <si>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</si>
  <si>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</si>
  <si>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</si>
  <si>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</si>
  <si>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</si>
  <si>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</si>
  <si>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</si>
  <si>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</si>
  <si>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</si>
  <si>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</si>
  <si>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</si>
  <si>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</si>
  <si>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</si>
  <si>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</si>
  <si>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</si>
  <si>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</si>
  <si>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</si>
  <si>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</si>
  <si>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</si>
  <si>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</si>
  <si>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</si>
  <si>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</si>
  <si>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</si>
  <si>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</si>
  <si>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</si>
  <si>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</si>
  <si>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</si>
  <si>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</si>
  <si>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</si>
  <si>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</si>
  <si>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</si>
  <si>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</si>
  <si>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</si>
  <si>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</si>
  <si>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</si>
  <si>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</si>
  <si>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</si>
  <si>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</si>
  <si>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</si>
  <si>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</si>
  <si>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</si>
  <si>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</si>
  <si>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</si>
  <si>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</si>
  <si>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</si>
  <si>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</si>
  <si>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</si>
  <si>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</si>
  <si>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</si>
  <si>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</si>
  <si>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</si>
  <si>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</si>
  <si>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</si>
  <si>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</si>
  <si>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</si>
  <si>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</si>
  <si>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</si>
  <si>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</si>
  <si>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</si>
  <si>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</si>
  <si>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</si>
  <si>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</si>
  <si>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</si>
  <si>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</si>
  <si>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</si>
  <si>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</si>
  <si>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</si>
  <si>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</si>
  <si>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</si>
  <si>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</si>
  <si>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</si>
  <si>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</si>
  <si>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</si>
  <si>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</si>
  <si>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</si>
  <si>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</si>
  <si>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</si>
  <si>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</si>
  <si>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</si>
  <si>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</si>
  <si>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</si>
  <si>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</si>
  <si>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</si>
  <si>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</si>
  <si>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</si>
  <si>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</si>
  <si>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</si>
  <si>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</si>
  <si>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</si>
  <si>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</si>
  <si>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</si>
  <si>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</si>
  <si>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</si>
  <si>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</si>
  <si>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</si>
  <si>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</si>
  <si>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</si>
  <si>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</si>
  <si>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</si>
  <si>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</si>
  <si>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</si>
  <si>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</si>
  <si>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</si>
  <si>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</si>
  <si>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</si>
  <si>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Молодежная политика </t>
  </si>
  <si>
    <t>Дотации бюджетам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</si>
  <si>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</si>
  <si>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</si>
  <si>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</si>
  <si>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</si>
  <si>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</si>
  <si>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</si>
  <si>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>Платежи от государственных и муниципальных унитарных предприятий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</si>
  <si>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</si>
  <si>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</si>
  <si>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</si>
  <si>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</si>
  <si>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</si>
  <si>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</si>
  <si>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</si>
  <si>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</si>
  <si>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</si>
  <si>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</si>
  <si>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</si>
  <si>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</si>
  <si>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</si>
  <si>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</si>
  <si>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</si>
  <si>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</si>
  <si>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</si>
  <si>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</si>
  <si>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</si>
  <si>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</si>
  <si>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</si>
  <si>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</si>
  <si>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</si>
  <si>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</si>
  <si>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</si>
  <si>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</si>
  <si>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</si>
  <si>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</si>
  <si>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</si>
  <si>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</si>
  <si>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</si>
  <si>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</si>
  <si>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</si>
  <si>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</si>
  <si>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</si>
  <si>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</si>
  <si>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</si>
  <si>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</si>
  <si>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</si>
  <si>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</si>
  <si>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</si>
  <si>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</si>
  <si>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>000 2  07 05030 05 0000 180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</si>
  <si>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</si>
  <si>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>Источники финансирования дефицита бюджета - ИТОГО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</si>
  <si>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</si>
  <si>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</si>
  <si>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000 0703 0000000 000 000</t>
  </si>
  <si>
    <t>Дополнительное образование детей</t>
  </si>
  <si>
    <t>000 1 06 00000 00 0000 000</t>
  </si>
  <si>
    <t xml:space="preserve">Налоги на имущество </t>
  </si>
  <si>
    <t>000 1 06 01030 05 0000 110</t>
  </si>
  <si>
    <t>000 1 06 06043 05 0000 110</t>
  </si>
  <si>
    <t xml:space="preserve">Прочие неналоговые доходы </t>
  </si>
  <si>
    <t>000 1 17 00000 00 0000 000</t>
  </si>
  <si>
    <t>000 1 17 05050 05 0000 180</t>
  </si>
  <si>
    <t xml:space="preserve">Прочие неналоговые доходы бюджетов муниципальных районов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</si>
  <si>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</si>
  <si>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</si>
  <si>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000 2 02 10000 00 0000 151</t>
  </si>
  <si>
    <t>000 2 02 20000 00 0000 151</t>
  </si>
  <si>
    <t>000 2 02 30000 00 0000 151</t>
  </si>
  <si>
    <t>000 2 02 40000 00 0000 151</t>
  </si>
  <si>
    <t>000 2 19 60010 05 0000 151</t>
  </si>
  <si>
    <t>000 0900 0000000 000 000</t>
  </si>
  <si>
    <t>000 0909 0000000 000 000</t>
  </si>
  <si>
    <t>000 0505 0000000 000 000</t>
  </si>
  <si>
    <t>Другие вопросы в области жилищно-коммунального хозяйства</t>
  </si>
  <si>
    <t xml:space="preserve">Здравоохрание </t>
  </si>
  <si>
    <t xml:space="preserve">
Другие вопросы в области здравоохранения
</t>
  </si>
  <si>
    <t>Доходы от продажи квартир</t>
  </si>
  <si>
    <t xml:space="preserve"> об исполнении бюджета Белоярского района  за  первое полугодие 2018 года</t>
  </si>
  <si>
    <t>000 0107 0000000 000 000</t>
  </si>
  <si>
    <t>Обеспечение проведения выборов и референдумов</t>
  </si>
  <si>
    <t>000 1 14 01000 00 0000 410</t>
  </si>
  <si>
    <t>Субвенции бюджетам бюджетной системы Российской Федерации</t>
  </si>
  <si>
    <t xml:space="preserve">Возврат прочих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</si>
  <si>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Изменение остатков средств на счетах по учету средств бюджетов</t>
  </si>
  <si>
    <t>от  27 сентября  2018 года  №  897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</si>
</sst>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#,##0.00;[Red]\-#,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171" fontId="3" fillId="34" borderId="10" xfId="61" applyFont="1" applyFill="1" applyBorder="1" applyAlignment="1">
      <alignment horizontal="center" vertical="center"/>
    </xf>
    <xf numFmtId="182" fontId="3" fillId="35" borderId="10" xfId="6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2"/>
  <cols>
    <col min="1" max="1" width="63.28125" style="2" customWidth="1"/>
    <col min="2" max="2" width="43.8515625" style="4" customWidth="1"/>
    <col min="3" max="3" width="26.140625" style="2" customWidth="1"/>
    <col min="4" max="12" width="11.140625" style="31" customWidth="1"/>
    <col min="13" max="16384" width="9.28125" style="31" customWidth="1"/>
  </cols>
  <sheetData>
    <row r="1" spans="2:3" ht="21.75" customHeight="1">
      <c r="B1" s="84" t="s">
        <v>95</v>
      </c>
      <c r="C1" s="84"/>
    </row>
    <row r="2" spans="1:3" s="32" customFormat="1" ht="18.75" customHeight="1">
      <c r="A2" s="2"/>
      <c r="B2" s="85" t="s">
        <v>118</v>
      </c>
      <c r="C2" s="85"/>
    </row>
    <row r="3" spans="1:3" s="32" customFormat="1" ht="18" customHeight="1">
      <c r="A3" s="2"/>
      <c r="B3" s="85" t="s">
        <v>96</v>
      </c>
      <c r="C3" s="85"/>
    </row>
    <row r="4" spans="1:3" s="32" customFormat="1" ht="25.5" customHeight="1">
      <c r="A4" s="2"/>
      <c r="B4" s="85" t="s">
        <v>250</v>
      </c>
      <c r="C4" s="85"/>
    </row>
    <row r="5" spans="1:3" s="32" customFormat="1" ht="31.5" customHeight="1">
      <c r="A5" s="2"/>
      <c r="B5" s="3"/>
      <c r="C5" s="3"/>
    </row>
    <row r="6" spans="1:3" s="32" customFormat="1" ht="31.5" customHeight="1">
      <c r="A6" s="86" t="s">
        <v>97</v>
      </c>
      <c r="B6" s="86"/>
      <c r="C6" s="86"/>
    </row>
    <row r="7" spans="1:3" s="32" customFormat="1" ht="23.25" customHeight="1">
      <c r="A7" s="86" t="s">
        <v>243</v>
      </c>
      <c r="B7" s="86"/>
      <c r="C7" s="86"/>
    </row>
    <row r="8" spans="1:3" s="32" customFormat="1" ht="18.75">
      <c r="A8" s="1"/>
      <c r="B8" s="1"/>
      <c r="C8" s="1"/>
    </row>
    <row r="9" spans="1:3" s="32" customFormat="1" ht="30.75" customHeight="1">
      <c r="A9" s="79" t="s">
        <v>25</v>
      </c>
      <c r="B9" s="80"/>
      <c r="C9" s="81"/>
    </row>
    <row r="10" spans="1:3" s="32" customFormat="1" ht="19.5" customHeight="1">
      <c r="A10" s="65"/>
      <c r="B10" s="66"/>
      <c r="C10" s="67" t="s">
        <v>169</v>
      </c>
    </row>
    <row r="11" spans="1:3" s="33" customFormat="1" ht="33" customHeight="1">
      <c r="A11" s="56" t="s">
        <v>0</v>
      </c>
      <c r="B11" s="6" t="s">
        <v>124</v>
      </c>
      <c r="C11" s="5" t="s">
        <v>26</v>
      </c>
    </row>
    <row r="12" spans="1:3" s="33" customFormat="1" ht="24.75" customHeight="1">
      <c r="A12" s="57">
        <v>1</v>
      </c>
      <c r="B12" s="8" t="s">
        <v>93</v>
      </c>
      <c r="C12" s="7">
        <v>3</v>
      </c>
    </row>
    <row r="13" spans="1:3" ht="42" customHeight="1">
      <c r="A13" s="59" t="s">
        <v>2</v>
      </c>
      <c r="B13" s="12" t="s">
        <v>178</v>
      </c>
      <c r="C13" s="13">
        <f>C14+C16+C18+C23+C26+C29+C35+C37+C40+C44+C55</f>
        <v>372046446.16</v>
      </c>
    </row>
    <row r="14" spans="1:3" ht="34.5" customHeight="1">
      <c r="A14" s="59" t="s">
        <v>3</v>
      </c>
      <c r="B14" s="12" t="s">
        <v>179</v>
      </c>
      <c r="C14" s="13">
        <f>C15</f>
        <v>268394892.15</v>
      </c>
    </row>
    <row r="15" spans="1:3" ht="33.75" customHeight="1">
      <c r="A15" s="58" t="s">
        <v>4</v>
      </c>
      <c r="B15" s="14" t="s">
        <v>180</v>
      </c>
      <c r="C15" s="24">
        <v>268394892.15</v>
      </c>
    </row>
    <row r="16" spans="1:3" ht="77.25" customHeight="1">
      <c r="A16" s="59" t="s">
        <v>148</v>
      </c>
      <c r="B16" s="44" t="s">
        <v>149</v>
      </c>
      <c r="C16" s="13">
        <f>C17</f>
        <v>3388944.64</v>
      </c>
    </row>
    <row r="17" spans="1:3" ht="58.5" customHeight="1">
      <c r="A17" s="58" t="s">
        <v>147</v>
      </c>
      <c r="B17" s="19" t="s">
        <v>150</v>
      </c>
      <c r="C17" s="24">
        <v>3388944.64</v>
      </c>
    </row>
    <row r="18" spans="1:3" ht="35.25" customHeight="1">
      <c r="A18" s="59" t="s">
        <v>5</v>
      </c>
      <c r="B18" s="12" t="s">
        <v>181</v>
      </c>
      <c r="C18" s="13">
        <f>C19+C20+C21+C22</f>
        <v>45026663.51</v>
      </c>
    </row>
    <row r="19" spans="1:3" ht="42" customHeight="1">
      <c r="A19" s="58" t="s">
        <v>6</v>
      </c>
      <c r="B19" s="14" t="s">
        <v>182</v>
      </c>
      <c r="C19" s="24">
        <v>30992717.49</v>
      </c>
    </row>
    <row r="20" spans="1:3" ht="42" customHeight="1">
      <c r="A20" s="58" t="s">
        <v>7</v>
      </c>
      <c r="B20" s="14" t="s">
        <v>183</v>
      </c>
      <c r="C20" s="24">
        <v>11624110.77</v>
      </c>
    </row>
    <row r="21" spans="1:3" ht="30.75" customHeight="1">
      <c r="A21" s="58" t="s">
        <v>8</v>
      </c>
      <c r="B21" s="14" t="s">
        <v>184</v>
      </c>
      <c r="C21" s="24">
        <v>6095.37</v>
      </c>
    </row>
    <row r="22" spans="1:11" ht="39.75" customHeight="1">
      <c r="A22" s="58" t="s">
        <v>140</v>
      </c>
      <c r="B22" s="14" t="s">
        <v>185</v>
      </c>
      <c r="C22" s="24">
        <v>2403739.88</v>
      </c>
      <c r="D22" s="34"/>
      <c r="E22" s="34"/>
      <c r="F22" s="34"/>
      <c r="G22" s="34"/>
      <c r="H22" s="34"/>
      <c r="I22" s="34"/>
      <c r="J22" s="34"/>
      <c r="K22" s="34"/>
    </row>
    <row r="23" spans="1:11" ht="39.75" customHeight="1">
      <c r="A23" s="59" t="s">
        <v>222</v>
      </c>
      <c r="B23" s="12" t="s">
        <v>221</v>
      </c>
      <c r="C23" s="13">
        <f>C24+C25</f>
        <v>1265.11</v>
      </c>
      <c r="D23" s="34"/>
      <c r="E23" s="34"/>
      <c r="F23" s="34"/>
      <c r="G23" s="34"/>
      <c r="H23" s="34"/>
      <c r="I23" s="34"/>
      <c r="J23" s="34"/>
      <c r="K23" s="34"/>
    </row>
    <row r="24" spans="1:11" ht="81" customHeight="1">
      <c r="A24" s="58" t="s">
        <v>229</v>
      </c>
      <c r="B24" s="14" t="s">
        <v>223</v>
      </c>
      <c r="C24" s="24">
        <v>953.56</v>
      </c>
      <c r="D24" s="34"/>
      <c r="E24" s="34"/>
      <c r="F24" s="34"/>
      <c r="G24" s="34"/>
      <c r="H24" s="34"/>
      <c r="I24" s="34"/>
      <c r="J24" s="34"/>
      <c r="K24" s="34"/>
    </row>
    <row r="25" spans="1:11" ht="78" customHeight="1">
      <c r="A25" s="58" t="s">
        <v>230</v>
      </c>
      <c r="B25" s="14" t="s">
        <v>224</v>
      </c>
      <c r="C25" s="24">
        <v>311.55</v>
      </c>
      <c r="D25" s="34"/>
      <c r="E25" s="34"/>
      <c r="F25" s="34"/>
      <c r="G25" s="34"/>
      <c r="H25" s="34"/>
      <c r="I25" s="34"/>
      <c r="J25" s="34"/>
      <c r="K25" s="34"/>
    </row>
    <row r="26" spans="1:3" ht="32.25" customHeight="1">
      <c r="A26" s="59" t="s">
        <v>9</v>
      </c>
      <c r="B26" s="12" t="s">
        <v>186</v>
      </c>
      <c r="C26" s="13">
        <f>C27+C28</f>
        <v>1700510.94</v>
      </c>
    </row>
    <row r="27" spans="1:3" ht="60" customHeight="1">
      <c r="A27" s="58" t="s">
        <v>10</v>
      </c>
      <c r="B27" s="14" t="s">
        <v>187</v>
      </c>
      <c r="C27" s="24">
        <v>1607710.94</v>
      </c>
    </row>
    <row r="28" spans="1:3" ht="75">
      <c r="A28" s="58" t="s">
        <v>11</v>
      </c>
      <c r="B28" s="14" t="s">
        <v>188</v>
      </c>
      <c r="C28" s="24">
        <v>92800</v>
      </c>
    </row>
    <row r="29" spans="1:3" ht="81.75" customHeight="1">
      <c r="A29" s="59" t="s">
        <v>12</v>
      </c>
      <c r="B29" s="12" t="s">
        <v>189</v>
      </c>
      <c r="C29" s="13">
        <f>C30+C31+C33+C34+C32</f>
        <v>11282561.420000002</v>
      </c>
    </row>
    <row r="30" spans="1:3" ht="55.5" customHeight="1">
      <c r="A30" s="58" t="s">
        <v>13</v>
      </c>
      <c r="B30" s="14" t="s">
        <v>190</v>
      </c>
      <c r="C30" s="24">
        <v>111289.88</v>
      </c>
    </row>
    <row r="31" spans="1:3" ht="181.5" customHeight="1">
      <c r="A31" s="58" t="s">
        <v>121</v>
      </c>
      <c r="B31" s="14" t="s">
        <v>191</v>
      </c>
      <c r="C31" s="15">
        <v>10194396.31</v>
      </c>
    </row>
    <row r="32" spans="1:3" ht="60.75" customHeight="1" hidden="1">
      <c r="A32" s="58" t="s">
        <v>171</v>
      </c>
      <c r="B32" s="14" t="s">
        <v>192</v>
      </c>
      <c r="C32" s="15">
        <v>0</v>
      </c>
    </row>
    <row r="33" spans="1:3" ht="60.75" customHeight="1">
      <c r="A33" s="58" t="s">
        <v>171</v>
      </c>
      <c r="B33" s="14" t="s">
        <v>192</v>
      </c>
      <c r="C33" s="15">
        <v>144602.57</v>
      </c>
    </row>
    <row r="34" spans="1:3" ht="158.25" customHeight="1">
      <c r="A34" s="58" t="s">
        <v>167</v>
      </c>
      <c r="B34" s="14" t="s">
        <v>193</v>
      </c>
      <c r="C34" s="24">
        <v>832272.66</v>
      </c>
    </row>
    <row r="35" spans="1:3" ht="43.5" customHeight="1">
      <c r="A35" s="60" t="s">
        <v>14</v>
      </c>
      <c r="B35" s="45" t="s">
        <v>194</v>
      </c>
      <c r="C35" s="47">
        <f>C36</f>
        <v>5728308.37</v>
      </c>
    </row>
    <row r="36" spans="1:3" ht="47.25" customHeight="1">
      <c r="A36" s="58" t="s">
        <v>15</v>
      </c>
      <c r="B36" s="14" t="s">
        <v>195</v>
      </c>
      <c r="C36" s="24">
        <v>5728308.37</v>
      </c>
    </row>
    <row r="37" spans="1:3" ht="74.25" customHeight="1">
      <c r="A37" s="60" t="s">
        <v>122</v>
      </c>
      <c r="B37" s="45" t="s">
        <v>196</v>
      </c>
      <c r="C37" s="47">
        <f>C38+C39</f>
        <v>3245630.0300000003</v>
      </c>
    </row>
    <row r="38" spans="1:3" ht="48" customHeight="1">
      <c r="A38" s="58" t="s">
        <v>127</v>
      </c>
      <c r="B38" s="14" t="s">
        <v>197</v>
      </c>
      <c r="C38" s="24">
        <v>2809002.45</v>
      </c>
    </row>
    <row r="39" spans="1:3" ht="43.5" customHeight="1">
      <c r="A39" s="58" t="s">
        <v>130</v>
      </c>
      <c r="B39" s="14" t="s">
        <v>198</v>
      </c>
      <c r="C39" s="24">
        <v>436627.58</v>
      </c>
    </row>
    <row r="40" spans="1:3" ht="75.75" customHeight="1">
      <c r="A40" s="59" t="s">
        <v>16</v>
      </c>
      <c r="B40" s="12" t="s">
        <v>199</v>
      </c>
      <c r="C40" s="13">
        <f>C41+C42+C43</f>
        <v>16365075.58</v>
      </c>
    </row>
    <row r="41" spans="1:3" ht="61.5" customHeight="1">
      <c r="A41" s="58" t="s">
        <v>242</v>
      </c>
      <c r="B41" s="14" t="s">
        <v>246</v>
      </c>
      <c r="C41" s="24">
        <v>14216101.59</v>
      </c>
    </row>
    <row r="42" spans="1:3" ht="157.5" customHeight="1">
      <c r="A42" s="58" t="s">
        <v>153</v>
      </c>
      <c r="B42" s="14" t="s">
        <v>200</v>
      </c>
      <c r="C42" s="24">
        <v>1512283.74</v>
      </c>
    </row>
    <row r="43" spans="1:3" ht="65.25" customHeight="1">
      <c r="A43" s="58" t="s">
        <v>154</v>
      </c>
      <c r="B43" s="14" t="s">
        <v>201</v>
      </c>
      <c r="C43" s="24">
        <v>636690.25</v>
      </c>
    </row>
    <row r="44" spans="1:3" ht="69" customHeight="1">
      <c r="A44" s="59" t="s">
        <v>17</v>
      </c>
      <c r="B44" s="12" t="s">
        <v>202</v>
      </c>
      <c r="C44" s="13">
        <f>C45+C46+C47+C48+C49+C50+C51+C53+C54+C52</f>
        <v>16931594.41</v>
      </c>
    </row>
    <row r="45" spans="1:3" ht="76.5" customHeight="1">
      <c r="A45" s="58" t="s">
        <v>18</v>
      </c>
      <c r="B45" s="14" t="s">
        <v>203</v>
      </c>
      <c r="C45" s="24">
        <v>24429.19</v>
      </c>
    </row>
    <row r="46" spans="1:3" ht="1.5" customHeight="1" hidden="1">
      <c r="A46" s="58" t="s">
        <v>19</v>
      </c>
      <c r="B46" s="14" t="s">
        <v>204</v>
      </c>
      <c r="C46" s="24">
        <v>0</v>
      </c>
    </row>
    <row r="47" spans="1:3" ht="144" customHeight="1">
      <c r="A47" s="58" t="s">
        <v>20</v>
      </c>
      <c r="B47" s="14" t="s">
        <v>205</v>
      </c>
      <c r="C47" s="15">
        <v>210000</v>
      </c>
    </row>
    <row r="48" spans="1:3" ht="196.5" customHeight="1">
      <c r="A48" s="58" t="s">
        <v>155</v>
      </c>
      <c r="B48" s="14" t="s">
        <v>206</v>
      </c>
      <c r="C48" s="24">
        <v>616578.65</v>
      </c>
    </row>
    <row r="49" spans="1:3" ht="97.5" customHeight="1">
      <c r="A49" s="58" t="s">
        <v>21</v>
      </c>
      <c r="B49" s="14" t="s">
        <v>207</v>
      </c>
      <c r="C49" s="24">
        <v>135299.92</v>
      </c>
    </row>
    <row r="50" spans="1:3" ht="69.75" customHeight="1">
      <c r="A50" s="58" t="s">
        <v>156</v>
      </c>
      <c r="B50" s="14" t="s">
        <v>208</v>
      </c>
      <c r="C50" s="24">
        <v>244000</v>
      </c>
    </row>
    <row r="51" spans="1:3" ht="102.75" customHeight="1">
      <c r="A51" s="58" t="s">
        <v>157</v>
      </c>
      <c r="B51" s="14" t="s">
        <v>209</v>
      </c>
      <c r="C51" s="24">
        <v>581008.56</v>
      </c>
    </row>
    <row r="52" spans="1:3" ht="81" customHeight="1">
      <c r="A52" s="61" t="s">
        <v>162</v>
      </c>
      <c r="B52" s="14" t="s">
        <v>161</v>
      </c>
      <c r="C52" s="24">
        <v>14261746.81</v>
      </c>
    </row>
    <row r="53" spans="1:3" ht="136.5" customHeight="1">
      <c r="A53" s="58" t="s">
        <v>215</v>
      </c>
      <c r="B53" s="14" t="s">
        <v>210</v>
      </c>
      <c r="C53" s="24">
        <v>338224.5</v>
      </c>
    </row>
    <row r="54" spans="1:3" ht="87" customHeight="1">
      <c r="A54" s="58" t="s">
        <v>123</v>
      </c>
      <c r="B54" s="14" t="s">
        <v>211</v>
      </c>
      <c r="C54" s="24">
        <v>520306.78</v>
      </c>
    </row>
    <row r="55" spans="1:3" ht="87" customHeight="1">
      <c r="A55" s="60" t="s">
        <v>225</v>
      </c>
      <c r="B55" s="45" t="s">
        <v>226</v>
      </c>
      <c r="C55" s="47">
        <f>C56</f>
        <v>-19000</v>
      </c>
    </row>
    <row r="56" spans="1:3" ht="87" customHeight="1">
      <c r="A56" s="58" t="s">
        <v>228</v>
      </c>
      <c r="B56" s="62" t="s">
        <v>227</v>
      </c>
      <c r="C56" s="30">
        <v>-19000</v>
      </c>
    </row>
    <row r="57" spans="1:3" ht="42" customHeight="1">
      <c r="A57" s="60" t="s">
        <v>22</v>
      </c>
      <c r="B57" s="45" t="s">
        <v>212</v>
      </c>
      <c r="C57" s="47">
        <f>C58+C63+C64</f>
        <v>1191802768.11</v>
      </c>
    </row>
    <row r="58" spans="1:3" ht="62.25" customHeight="1">
      <c r="A58" s="58" t="s">
        <v>23</v>
      </c>
      <c r="B58" s="62" t="s">
        <v>213</v>
      </c>
      <c r="C58" s="30">
        <v>1161208933.28</v>
      </c>
    </row>
    <row r="59" spans="1:3" ht="45.75" customHeight="1">
      <c r="A59" s="61" t="s">
        <v>164</v>
      </c>
      <c r="B59" s="14" t="s">
        <v>231</v>
      </c>
      <c r="C59" s="24">
        <v>178941300</v>
      </c>
    </row>
    <row r="60" spans="1:3" ht="72.75" customHeight="1">
      <c r="A60" s="58" t="s">
        <v>158</v>
      </c>
      <c r="B60" s="14" t="s">
        <v>232</v>
      </c>
      <c r="C60" s="24">
        <v>102359372.85</v>
      </c>
    </row>
    <row r="61" spans="1:3" ht="43.5" customHeight="1">
      <c r="A61" s="61" t="s">
        <v>247</v>
      </c>
      <c r="B61" s="14" t="s">
        <v>233</v>
      </c>
      <c r="C61" s="24">
        <v>808395030.29</v>
      </c>
    </row>
    <row r="62" spans="1:3" ht="33" customHeight="1">
      <c r="A62" s="58" t="s">
        <v>24</v>
      </c>
      <c r="B62" s="14" t="s">
        <v>234</v>
      </c>
      <c r="C62" s="24">
        <v>71513230.14</v>
      </c>
    </row>
    <row r="63" spans="1:3" ht="70.5" customHeight="1">
      <c r="A63" s="58" t="s">
        <v>159</v>
      </c>
      <c r="B63" s="14" t="s">
        <v>214</v>
      </c>
      <c r="C63" s="15">
        <v>30630762</v>
      </c>
    </row>
    <row r="64" spans="1:3" ht="84" customHeight="1">
      <c r="A64" s="58" t="s">
        <v>248</v>
      </c>
      <c r="B64" s="14" t="s">
        <v>235</v>
      </c>
      <c r="C64" s="15">
        <v>-36927.17</v>
      </c>
    </row>
    <row r="65" spans="1:3" ht="48" customHeight="1">
      <c r="A65" s="59" t="s">
        <v>1</v>
      </c>
      <c r="B65" s="12"/>
      <c r="C65" s="13">
        <f>C13+C57</f>
        <v>1563849214.27</v>
      </c>
    </row>
    <row r="66" spans="1:3" s="35" customFormat="1" ht="35.25" customHeight="1">
      <c r="A66" s="36"/>
      <c r="B66" s="37"/>
      <c r="C66" s="53"/>
    </row>
    <row r="67" spans="1:3" s="35" customFormat="1" ht="42" customHeight="1">
      <c r="A67" s="72" t="s">
        <v>94</v>
      </c>
      <c r="B67" s="73"/>
      <c r="C67" s="54" t="s">
        <v>170</v>
      </c>
    </row>
    <row r="68" spans="1:3" s="35" customFormat="1" ht="1.5" customHeight="1" hidden="1">
      <c r="A68" s="76" t="s">
        <v>92</v>
      </c>
      <c r="B68" s="82" t="s">
        <v>125</v>
      </c>
      <c r="C68" s="70" t="s">
        <v>26</v>
      </c>
    </row>
    <row r="69" spans="1:3" s="35" customFormat="1" ht="18.75" hidden="1">
      <c r="A69" s="76"/>
      <c r="B69" s="83"/>
      <c r="C69" s="71"/>
    </row>
    <row r="70" spans="1:3" s="35" customFormat="1" ht="18.75" hidden="1">
      <c r="A70" s="9">
        <v>1</v>
      </c>
      <c r="B70" s="10" t="s">
        <v>93</v>
      </c>
      <c r="C70" s="11">
        <v>3</v>
      </c>
    </row>
    <row r="71" spans="1:3" s="35" customFormat="1" ht="51" customHeight="1">
      <c r="A71" s="59" t="s">
        <v>28</v>
      </c>
      <c r="B71" s="46" t="s">
        <v>29</v>
      </c>
      <c r="C71" s="13">
        <f>C72+C73+C74+C75+C76+C77</f>
        <v>180003418.78</v>
      </c>
    </row>
    <row r="72" spans="1:3" s="35" customFormat="1" ht="69" customHeight="1">
      <c r="A72" s="63" t="s">
        <v>30</v>
      </c>
      <c r="B72" s="48" t="s">
        <v>31</v>
      </c>
      <c r="C72" s="49">
        <v>3042832.42</v>
      </c>
    </row>
    <row r="73" spans="1:3" s="35" customFormat="1" ht="96.75" customHeight="1">
      <c r="A73" s="63" t="s">
        <v>102</v>
      </c>
      <c r="B73" s="48" t="s">
        <v>101</v>
      </c>
      <c r="C73" s="49">
        <v>5400</v>
      </c>
    </row>
    <row r="74" spans="1:3" s="35" customFormat="1" ht="109.5" customHeight="1">
      <c r="A74" s="63" t="s">
        <v>32</v>
      </c>
      <c r="B74" s="48" t="s">
        <v>33</v>
      </c>
      <c r="C74" s="49">
        <v>92815039.86</v>
      </c>
    </row>
    <row r="75" spans="1:3" s="35" customFormat="1" ht="84" customHeight="1">
      <c r="A75" s="63" t="s">
        <v>34</v>
      </c>
      <c r="B75" s="48" t="s">
        <v>35</v>
      </c>
      <c r="C75" s="49">
        <v>27348041.13</v>
      </c>
    </row>
    <row r="76" spans="1:3" s="35" customFormat="1" ht="55.5" customHeight="1">
      <c r="A76" s="63" t="s">
        <v>245</v>
      </c>
      <c r="B76" s="48" t="s">
        <v>244</v>
      </c>
      <c r="C76" s="49">
        <v>40000</v>
      </c>
    </row>
    <row r="77" spans="1:3" s="35" customFormat="1" ht="39" customHeight="1">
      <c r="A77" s="63" t="s">
        <v>36</v>
      </c>
      <c r="B77" s="48" t="s">
        <v>103</v>
      </c>
      <c r="C77" s="49">
        <v>56752105.37</v>
      </c>
    </row>
    <row r="78" spans="1:3" s="35" customFormat="1" ht="44.25" customHeight="1">
      <c r="A78" s="59" t="s">
        <v>37</v>
      </c>
      <c r="B78" s="46" t="s">
        <v>38</v>
      </c>
      <c r="C78" s="13">
        <f>C79</f>
        <v>1115115.29</v>
      </c>
    </row>
    <row r="79" spans="1:3" s="35" customFormat="1" ht="40.5" customHeight="1">
      <c r="A79" s="63" t="s">
        <v>39</v>
      </c>
      <c r="B79" s="48" t="s">
        <v>40</v>
      </c>
      <c r="C79" s="49">
        <v>1115115.29</v>
      </c>
    </row>
    <row r="80" spans="1:3" s="35" customFormat="1" ht="51.75" customHeight="1">
      <c r="A80" s="59" t="s">
        <v>41</v>
      </c>
      <c r="B80" s="46" t="s">
        <v>42</v>
      </c>
      <c r="C80" s="13">
        <f>C81+C82+C83</f>
        <v>8703615.25</v>
      </c>
    </row>
    <row r="81" spans="1:3" s="35" customFormat="1" ht="42.75" customHeight="1">
      <c r="A81" s="63" t="s">
        <v>119</v>
      </c>
      <c r="B81" s="48" t="s">
        <v>120</v>
      </c>
      <c r="C81" s="49">
        <v>2726362.3</v>
      </c>
    </row>
    <row r="82" spans="1:3" s="35" customFormat="1" ht="81.75" customHeight="1">
      <c r="A82" s="63" t="s">
        <v>139</v>
      </c>
      <c r="B82" s="48" t="s">
        <v>43</v>
      </c>
      <c r="C82" s="49">
        <v>5266021.41</v>
      </c>
    </row>
    <row r="83" spans="1:3" s="35" customFormat="1" ht="63.75" customHeight="1">
      <c r="A83" s="63" t="s">
        <v>128</v>
      </c>
      <c r="B83" s="48" t="s">
        <v>129</v>
      </c>
      <c r="C83" s="49">
        <v>711231.54</v>
      </c>
    </row>
    <row r="84" spans="1:3" s="35" customFormat="1" ht="36.75" customHeight="1">
      <c r="A84" s="59" t="s">
        <v>44</v>
      </c>
      <c r="B84" s="46" t="s">
        <v>45</v>
      </c>
      <c r="C84" s="13">
        <f>C85+C86+C87+C89+C90+C88</f>
        <v>92403311.47</v>
      </c>
    </row>
    <row r="85" spans="1:3" s="35" customFormat="1" ht="41.25" customHeight="1">
      <c r="A85" s="63" t="s">
        <v>46</v>
      </c>
      <c r="B85" s="48" t="s">
        <v>47</v>
      </c>
      <c r="C85" s="49">
        <v>1178010.46</v>
      </c>
    </row>
    <row r="86" spans="1:3" s="35" customFormat="1" ht="36.75" customHeight="1">
      <c r="A86" s="63" t="s">
        <v>48</v>
      </c>
      <c r="B86" s="48" t="s">
        <v>49</v>
      </c>
      <c r="C86" s="49">
        <v>22859660.66</v>
      </c>
    </row>
    <row r="87" spans="1:3" s="35" customFormat="1" ht="35.25" customHeight="1">
      <c r="A87" s="63" t="s">
        <v>50</v>
      </c>
      <c r="B87" s="48" t="s">
        <v>51</v>
      </c>
      <c r="C87" s="49">
        <v>22866318.83</v>
      </c>
    </row>
    <row r="88" spans="1:3" s="35" customFormat="1" ht="37.5" customHeight="1">
      <c r="A88" s="63" t="s">
        <v>115</v>
      </c>
      <c r="B88" s="48" t="s">
        <v>100</v>
      </c>
      <c r="C88" s="49">
        <v>21267780.21</v>
      </c>
    </row>
    <row r="89" spans="1:3" s="35" customFormat="1" ht="39" customHeight="1">
      <c r="A89" s="63" t="s">
        <v>98</v>
      </c>
      <c r="B89" s="48" t="s">
        <v>99</v>
      </c>
      <c r="C89" s="49">
        <v>3810650.39</v>
      </c>
    </row>
    <row r="90" spans="1:3" s="35" customFormat="1" ht="45" customHeight="1">
      <c r="A90" s="63" t="s">
        <v>52</v>
      </c>
      <c r="B90" s="48" t="s">
        <v>53</v>
      </c>
      <c r="C90" s="49">
        <v>20420890.92</v>
      </c>
    </row>
    <row r="91" spans="1:3" s="35" customFormat="1" ht="41.25" customHeight="1">
      <c r="A91" s="59" t="s">
        <v>54</v>
      </c>
      <c r="B91" s="46" t="s">
        <v>55</v>
      </c>
      <c r="C91" s="13">
        <f>C92+C93+C94+C95</f>
        <v>84890209.86</v>
      </c>
    </row>
    <row r="92" spans="1:3" s="35" customFormat="1" ht="37.5" customHeight="1">
      <c r="A92" s="63" t="s">
        <v>56</v>
      </c>
      <c r="B92" s="48" t="s">
        <v>57</v>
      </c>
      <c r="C92" s="49">
        <v>10987926.98</v>
      </c>
    </row>
    <row r="93" spans="1:3" s="35" customFormat="1" ht="40.5" customHeight="1">
      <c r="A93" s="63" t="s">
        <v>58</v>
      </c>
      <c r="B93" s="48" t="s">
        <v>59</v>
      </c>
      <c r="C93" s="49">
        <v>23683001.26</v>
      </c>
    </row>
    <row r="94" spans="1:3" s="35" customFormat="1" ht="37.5" customHeight="1">
      <c r="A94" s="63" t="s">
        <v>60</v>
      </c>
      <c r="B94" s="48" t="s">
        <v>61</v>
      </c>
      <c r="C94" s="49">
        <v>50219281.62</v>
      </c>
    </row>
    <row r="95" spans="1:3" s="35" customFormat="1" ht="39.75" customHeight="1" hidden="1">
      <c r="A95" s="63" t="s">
        <v>239</v>
      </c>
      <c r="B95" s="48" t="s">
        <v>238</v>
      </c>
      <c r="C95" s="49">
        <v>0</v>
      </c>
    </row>
    <row r="96" spans="1:3" s="35" customFormat="1" ht="27.75" customHeight="1">
      <c r="A96" s="59" t="s">
        <v>62</v>
      </c>
      <c r="B96" s="46" t="s">
        <v>63</v>
      </c>
      <c r="C96" s="13">
        <f>C97</f>
        <v>161875.89</v>
      </c>
    </row>
    <row r="97" spans="1:3" s="35" customFormat="1" ht="41.25" customHeight="1">
      <c r="A97" s="63" t="s">
        <v>64</v>
      </c>
      <c r="B97" s="48" t="s">
        <v>65</v>
      </c>
      <c r="C97" s="49">
        <v>161875.89</v>
      </c>
    </row>
    <row r="98" spans="1:3" s="35" customFormat="1" ht="33.75" customHeight="1">
      <c r="A98" s="59" t="s">
        <v>66</v>
      </c>
      <c r="B98" s="46" t="s">
        <v>67</v>
      </c>
      <c r="C98" s="13">
        <f>C99+C100+C102+C103+C101</f>
        <v>934708830.7500001</v>
      </c>
    </row>
    <row r="99" spans="1:3" s="35" customFormat="1" ht="37.5" customHeight="1">
      <c r="A99" s="63" t="s">
        <v>68</v>
      </c>
      <c r="B99" s="48" t="s">
        <v>69</v>
      </c>
      <c r="C99" s="49">
        <v>243812875.79</v>
      </c>
    </row>
    <row r="100" spans="1:3" s="35" customFormat="1" ht="36" customHeight="1">
      <c r="A100" s="63" t="s">
        <v>70</v>
      </c>
      <c r="B100" s="48" t="s">
        <v>71</v>
      </c>
      <c r="C100" s="49">
        <v>524239891.54</v>
      </c>
    </row>
    <row r="101" spans="1:3" s="35" customFormat="1" ht="36" customHeight="1">
      <c r="A101" s="63" t="s">
        <v>220</v>
      </c>
      <c r="B101" s="48" t="s">
        <v>219</v>
      </c>
      <c r="C101" s="49">
        <v>81808157.2</v>
      </c>
    </row>
    <row r="102" spans="1:3" s="35" customFormat="1" ht="37.5" customHeight="1">
      <c r="A102" s="63" t="s">
        <v>163</v>
      </c>
      <c r="B102" s="48" t="s">
        <v>72</v>
      </c>
      <c r="C102" s="49">
        <v>45302755.5</v>
      </c>
    </row>
    <row r="103" spans="1:3" s="35" customFormat="1" ht="40.5" customHeight="1">
      <c r="A103" s="63" t="s">
        <v>73</v>
      </c>
      <c r="B103" s="48" t="s">
        <v>74</v>
      </c>
      <c r="C103" s="49">
        <v>39545150.72</v>
      </c>
    </row>
    <row r="104" spans="1:3" s="35" customFormat="1" ht="37.5" customHeight="1">
      <c r="A104" s="59" t="s">
        <v>116</v>
      </c>
      <c r="B104" s="46" t="s">
        <v>75</v>
      </c>
      <c r="C104" s="13">
        <f>C105+C106</f>
        <v>75824537.53</v>
      </c>
    </row>
    <row r="105" spans="1:3" s="35" customFormat="1" ht="36" customHeight="1">
      <c r="A105" s="63" t="s">
        <v>76</v>
      </c>
      <c r="B105" s="48" t="s">
        <v>77</v>
      </c>
      <c r="C105" s="49">
        <v>69990619.83</v>
      </c>
    </row>
    <row r="106" spans="1:3" s="35" customFormat="1" ht="41.25" customHeight="1">
      <c r="A106" s="63" t="s">
        <v>117</v>
      </c>
      <c r="B106" s="48" t="s">
        <v>79</v>
      </c>
      <c r="C106" s="49">
        <v>5833917.7</v>
      </c>
    </row>
    <row r="107" spans="1:3" s="35" customFormat="1" ht="42.75" customHeight="1" hidden="1">
      <c r="A107" s="60" t="s">
        <v>240</v>
      </c>
      <c r="B107" s="46" t="s">
        <v>236</v>
      </c>
      <c r="C107" s="47">
        <f>C108</f>
        <v>0</v>
      </c>
    </row>
    <row r="108" spans="1:3" s="35" customFormat="1" ht="42.75" customHeight="1" hidden="1">
      <c r="A108" s="63" t="s">
        <v>241</v>
      </c>
      <c r="B108" s="48" t="s">
        <v>237</v>
      </c>
      <c r="C108" s="49">
        <v>0</v>
      </c>
    </row>
    <row r="109" spans="1:3" s="35" customFormat="1" ht="33.75" customHeight="1">
      <c r="A109" s="59" t="s">
        <v>81</v>
      </c>
      <c r="B109" s="46" t="s">
        <v>82</v>
      </c>
      <c r="C109" s="13">
        <f>C110+C111+C112+C113</f>
        <v>34754752.39</v>
      </c>
    </row>
    <row r="110" spans="1:3" s="35" customFormat="1" ht="36" customHeight="1">
      <c r="A110" s="63" t="s">
        <v>83</v>
      </c>
      <c r="B110" s="48" t="s">
        <v>84</v>
      </c>
      <c r="C110" s="49">
        <v>1353660</v>
      </c>
    </row>
    <row r="111" spans="1:3" s="35" customFormat="1" ht="36.75" customHeight="1">
      <c r="A111" s="63" t="s">
        <v>85</v>
      </c>
      <c r="B111" s="48" t="s">
        <v>86</v>
      </c>
      <c r="C111" s="49">
        <v>1192367.35</v>
      </c>
    </row>
    <row r="112" spans="1:3" s="35" customFormat="1" ht="30" customHeight="1">
      <c r="A112" s="63" t="s">
        <v>87</v>
      </c>
      <c r="B112" s="48" t="s">
        <v>88</v>
      </c>
      <c r="C112" s="49">
        <v>21770281.26</v>
      </c>
    </row>
    <row r="113" spans="1:3" s="35" customFormat="1" ht="54" customHeight="1">
      <c r="A113" s="63" t="s">
        <v>89</v>
      </c>
      <c r="B113" s="48" t="s">
        <v>90</v>
      </c>
      <c r="C113" s="49">
        <v>10438443.78</v>
      </c>
    </row>
    <row r="114" spans="1:3" s="35" customFormat="1" ht="40.5" customHeight="1">
      <c r="A114" s="59" t="s">
        <v>80</v>
      </c>
      <c r="B114" s="46" t="s">
        <v>91</v>
      </c>
      <c r="C114" s="13">
        <f>C115+C116</f>
        <v>61722278.96</v>
      </c>
    </row>
    <row r="115" spans="1:3" s="35" customFormat="1" ht="33.75" customHeight="1">
      <c r="A115" s="63" t="s">
        <v>105</v>
      </c>
      <c r="B115" s="48" t="s">
        <v>104</v>
      </c>
      <c r="C115" s="49">
        <v>59376671.22</v>
      </c>
    </row>
    <row r="116" spans="1:3" s="35" customFormat="1" ht="48" customHeight="1">
      <c r="A116" s="63" t="s">
        <v>107</v>
      </c>
      <c r="B116" s="48" t="s">
        <v>106</v>
      </c>
      <c r="C116" s="49">
        <v>2345607.74</v>
      </c>
    </row>
    <row r="117" spans="1:3" s="35" customFormat="1" ht="34.5" customHeight="1">
      <c r="A117" s="59" t="s">
        <v>108</v>
      </c>
      <c r="B117" s="46" t="s">
        <v>109</v>
      </c>
      <c r="C117" s="13">
        <f>C118</f>
        <v>11688907.4</v>
      </c>
    </row>
    <row r="118" spans="1:3" s="35" customFormat="1" ht="41.25" customHeight="1">
      <c r="A118" s="63" t="s">
        <v>78</v>
      </c>
      <c r="B118" s="48" t="s">
        <v>110</v>
      </c>
      <c r="C118" s="49">
        <v>11688907.4</v>
      </c>
    </row>
    <row r="119" spans="1:3" s="35" customFormat="1" ht="57.75" customHeight="1">
      <c r="A119" s="59" t="s">
        <v>160</v>
      </c>
      <c r="B119" s="46" t="s">
        <v>111</v>
      </c>
      <c r="C119" s="13">
        <f>C120+C121</f>
        <v>60153391</v>
      </c>
    </row>
    <row r="120" spans="1:3" s="35" customFormat="1" ht="64.5" customHeight="1">
      <c r="A120" s="63" t="s">
        <v>114</v>
      </c>
      <c r="B120" s="48" t="s">
        <v>112</v>
      </c>
      <c r="C120" s="49">
        <v>57352741</v>
      </c>
    </row>
    <row r="121" spans="1:4" ht="52.5" customHeight="1">
      <c r="A121" s="63" t="s">
        <v>126</v>
      </c>
      <c r="B121" s="48" t="s">
        <v>113</v>
      </c>
      <c r="C121" s="49">
        <v>2800650</v>
      </c>
      <c r="D121" s="35"/>
    </row>
    <row r="122" spans="1:3" ht="39" customHeight="1">
      <c r="A122" s="59" t="s">
        <v>27</v>
      </c>
      <c r="B122" s="46"/>
      <c r="C122" s="13">
        <f>C71+C78+C80+C84+C91+C98+C104+C109+C114+C117+C119+C96+C107</f>
        <v>1546130244.5700004</v>
      </c>
    </row>
    <row r="123" spans="1:3" ht="45" customHeight="1">
      <c r="A123" s="59" t="s">
        <v>168</v>
      </c>
      <c r="B123" s="46"/>
      <c r="C123" s="13">
        <f>C65-C122</f>
        <v>17718969.69999957</v>
      </c>
    </row>
    <row r="124" spans="1:3" ht="46.5" customHeight="1">
      <c r="A124" s="38"/>
      <c r="B124" s="20"/>
      <c r="C124" s="39"/>
    </row>
    <row r="125" spans="1:3" ht="20.25" customHeight="1">
      <c r="A125" s="72" t="s">
        <v>131</v>
      </c>
      <c r="B125" s="73"/>
      <c r="C125" s="40" t="s">
        <v>170</v>
      </c>
    </row>
    <row r="126" spans="1:3" ht="18" hidden="1">
      <c r="A126" s="76" t="s">
        <v>92</v>
      </c>
      <c r="B126" s="77" t="s">
        <v>143</v>
      </c>
      <c r="C126" s="78" t="s">
        <v>26</v>
      </c>
    </row>
    <row r="127" spans="1:3" ht="18" hidden="1">
      <c r="A127" s="76"/>
      <c r="B127" s="77"/>
      <c r="C127" s="78"/>
    </row>
    <row r="128" spans="1:3" ht="18.75" hidden="1">
      <c r="A128" s="22">
        <v>1</v>
      </c>
      <c r="B128" s="9">
        <v>2</v>
      </c>
      <c r="C128" s="23" t="s">
        <v>146</v>
      </c>
    </row>
    <row r="129" spans="1:3" ht="57" customHeight="1">
      <c r="A129" s="60" t="s">
        <v>175</v>
      </c>
      <c r="B129" s="46" t="s">
        <v>174</v>
      </c>
      <c r="C129" s="52">
        <f>C130+C131</f>
        <v>445162348.82</v>
      </c>
    </row>
    <row r="130" spans="1:3" ht="102.75" customHeight="1">
      <c r="A130" s="61" t="s">
        <v>172</v>
      </c>
      <c r="B130" s="50" t="s">
        <v>173</v>
      </c>
      <c r="C130" s="51">
        <v>445190086.59</v>
      </c>
    </row>
    <row r="131" spans="1:3" ht="93.75" customHeight="1">
      <c r="A131" s="61" t="s">
        <v>218</v>
      </c>
      <c r="B131" s="50" t="s">
        <v>217</v>
      </c>
      <c r="C131" s="51">
        <v>-27737.77</v>
      </c>
    </row>
    <row r="132" spans="1:3" ht="42.75" customHeight="1">
      <c r="A132" s="59" t="s">
        <v>166</v>
      </c>
      <c r="B132" s="46" t="s">
        <v>165</v>
      </c>
      <c r="C132" s="13">
        <f>C133+C134+C136+C135</f>
        <v>-316859132.91999996</v>
      </c>
    </row>
    <row r="133" spans="1:3" ht="76.5" customHeight="1">
      <c r="A133" s="55" t="s">
        <v>133</v>
      </c>
      <c r="B133" s="48" t="s">
        <v>132</v>
      </c>
      <c r="C133" s="15">
        <v>124349146.48</v>
      </c>
    </row>
    <row r="134" spans="1:3" ht="82.5" customHeight="1">
      <c r="A134" s="55" t="s">
        <v>177</v>
      </c>
      <c r="B134" s="48" t="s">
        <v>176</v>
      </c>
      <c r="C134" s="15">
        <v>-441242687.21</v>
      </c>
    </row>
    <row r="135" spans="1:3" ht="0.75" customHeight="1">
      <c r="A135" s="55" t="s">
        <v>177</v>
      </c>
      <c r="B135" s="48" t="s">
        <v>176</v>
      </c>
      <c r="C135" s="15">
        <v>0</v>
      </c>
    </row>
    <row r="136" spans="1:3" ht="60" customHeight="1">
      <c r="A136" s="55" t="s">
        <v>145</v>
      </c>
      <c r="B136" s="48" t="s">
        <v>144</v>
      </c>
      <c r="C136" s="15">
        <v>34407.81</v>
      </c>
    </row>
    <row r="137" spans="1:3" ht="41.25" customHeight="1">
      <c r="A137" s="64" t="s">
        <v>249</v>
      </c>
      <c r="B137" s="46" t="s">
        <v>134</v>
      </c>
      <c r="C137" s="13">
        <f>C138+C139</f>
        <v>-146022185.60000014</v>
      </c>
    </row>
    <row r="138" spans="1:3" ht="48" customHeight="1">
      <c r="A138" s="55" t="s">
        <v>135</v>
      </c>
      <c r="B138" s="48" t="s">
        <v>136</v>
      </c>
      <c r="C138" s="15">
        <v>-2136996838.71</v>
      </c>
    </row>
    <row r="139" spans="1:3" ht="43.5" customHeight="1">
      <c r="A139" s="55" t="s">
        <v>138</v>
      </c>
      <c r="B139" s="48" t="s">
        <v>137</v>
      </c>
      <c r="C139" s="15">
        <v>1990974653.11</v>
      </c>
    </row>
    <row r="140" spans="1:3" ht="53.25" customHeight="1">
      <c r="A140" s="64" t="s">
        <v>216</v>
      </c>
      <c r="B140" s="12"/>
      <c r="C140" s="13">
        <f>C132+C137+C129</f>
        <v>-17718969.700000107</v>
      </c>
    </row>
    <row r="141" spans="1:3" ht="115.5" customHeight="1">
      <c r="A141" s="74" t="s">
        <v>152</v>
      </c>
      <c r="B141" s="75"/>
      <c r="C141" s="43"/>
    </row>
    <row r="142" spans="1:3" ht="45" customHeight="1" hidden="1">
      <c r="A142" s="41"/>
      <c r="B142" s="42"/>
      <c r="C142" s="29"/>
    </row>
    <row r="143" spans="1:3" ht="33.75" customHeight="1">
      <c r="A143" s="28"/>
      <c r="B143" s="21"/>
      <c r="C143" s="21"/>
    </row>
    <row r="144" spans="1:3" ht="38.25" customHeight="1" hidden="1">
      <c r="A144" s="25" t="s">
        <v>142</v>
      </c>
      <c r="B144" s="26" t="s">
        <v>141</v>
      </c>
      <c r="C144" s="27">
        <v>0</v>
      </c>
    </row>
    <row r="145" spans="1:3" ht="38.25" customHeight="1">
      <c r="A145" s="16"/>
      <c r="B145" s="17"/>
      <c r="C145" s="18"/>
    </row>
    <row r="146" spans="1:3" ht="18.75">
      <c r="A146" s="16"/>
      <c r="B146" s="17"/>
      <c r="C146" s="18"/>
    </row>
    <row r="147" spans="1:3" ht="18.75">
      <c r="A147" s="68" t="s">
        <v>151</v>
      </c>
      <c r="B147" s="69"/>
      <c r="C147" s="18"/>
    </row>
  </sheetData>
  <sheetProtection/>
  <mergeCells count="17">
    <mergeCell ref="A9:C9"/>
    <mergeCell ref="A68:A69"/>
    <mergeCell ref="B68:B69"/>
    <mergeCell ref="B1:C1"/>
    <mergeCell ref="B3:C3"/>
    <mergeCell ref="B4:C4"/>
    <mergeCell ref="B2:C2"/>
    <mergeCell ref="A6:C6"/>
    <mergeCell ref="A7:C7"/>
    <mergeCell ref="A147:B147"/>
    <mergeCell ref="C68:C69"/>
    <mergeCell ref="A67:B67"/>
    <mergeCell ref="A125:B125"/>
    <mergeCell ref="A141:B141"/>
    <mergeCell ref="A126:A127"/>
    <mergeCell ref="B126:B127"/>
    <mergeCell ref="C126:C12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Виктория Русак</cp:lastModifiedBy>
  <cp:lastPrinted>2018-08-30T06:45:47Z</cp:lastPrinted>
  <dcterms:created xsi:type="dcterms:W3CDTF">2008-09-18T08:11:02Z</dcterms:created>
  <dcterms:modified xsi:type="dcterms:W3CDTF">2018-09-27T05:13:00Z</dcterms:modified>
  <cp:category/>
  <cp:version/>
  <cp:contentType/>
  <cp:contentStatus/>
</cp:coreProperties>
</file>