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516" yWindow="636" windowWidth="9276" windowHeight="7560"/>
  </bookViews>
  <sheets>
    <sheet name="Лист 1" sheetId="1" r:id="rId1"/>
  </sheets>
  <definedNames>
    <definedName name="_xlnm._FilterDatabase" localSheetId="0" hidden="1">'Лист 1'!$A$3:$L$162</definedName>
    <definedName name="_xlnm.Print_Area" localSheetId="0">'Лист 1'!$A$1:$L$162</definedName>
  </definedNames>
  <calcPr calcId="144525"/>
</workbook>
</file>

<file path=xl/calcChain.xml><?xml version="1.0" encoding="utf-8"?>
<calcChain xmlns="http://schemas.openxmlformats.org/spreadsheetml/2006/main">
  <c r="I154" i="1" l="1"/>
  <c r="I153" i="1"/>
  <c r="I151" i="1"/>
  <c r="I152" i="1"/>
  <c r="I148" i="1"/>
  <c r="I149" i="1"/>
  <c r="I130" i="1"/>
  <c r="I133" i="1"/>
  <c r="I136" i="1"/>
  <c r="I139" i="1"/>
  <c r="I142" i="1"/>
  <c r="I146" i="1"/>
  <c r="I147" i="1"/>
  <c r="I143" i="1"/>
  <c r="I140" i="1"/>
  <c r="I137" i="1"/>
  <c r="I134" i="1"/>
  <c r="I131" i="1"/>
  <c r="J11" i="1" l="1"/>
  <c r="J17" i="1"/>
  <c r="I17" i="1"/>
  <c r="I20" i="1" l="1"/>
  <c r="J21" i="1"/>
  <c r="J20" i="1" s="1"/>
  <c r="I21" i="1"/>
  <c r="I11" i="1" l="1"/>
  <c r="J79" i="1"/>
  <c r="I79" i="1"/>
  <c r="J76" i="1"/>
  <c r="I76" i="1"/>
  <c r="J59" i="1" l="1"/>
  <c r="I59" i="1"/>
  <c r="J4" i="1"/>
  <c r="I4" i="1"/>
  <c r="J9" i="1"/>
  <c r="J7" i="1" s="1"/>
  <c r="I9" i="1"/>
  <c r="I7" i="1" s="1"/>
  <c r="I128" i="1" l="1"/>
  <c r="J128" i="1"/>
</calcChain>
</file>

<file path=xl/sharedStrings.xml><?xml version="1.0" encoding="utf-8"?>
<sst xmlns="http://schemas.openxmlformats.org/spreadsheetml/2006/main" count="674" uniqueCount="388">
  <si>
    <t>Наименование раздела</t>
  </si>
  <si>
    <t>Наименование показателей</t>
  </si>
  <si>
    <t>Единицы измерения</t>
  </si>
  <si>
    <t>Номер в докладе</t>
  </si>
  <si>
    <t>Экономическое развитие</t>
  </si>
  <si>
    <t>Число субъектов малого и среднего предпринимательства в расчете на 10 тыс. человек населения</t>
  </si>
  <si>
    <t>Единица</t>
  </si>
  <si>
    <t>1</t>
  </si>
  <si>
    <t>Количество субъектов малого и среднего предпринимательства (на конец года)</t>
  </si>
  <si>
    <t>1.1</t>
  </si>
  <si>
    <t>Среднегодовая численность постоянного населения</t>
  </si>
  <si>
    <t>Человек</t>
  </si>
  <si>
    <t>1.2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</si>
  <si>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</si>
  <si>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</t>
  </si>
  <si>
    <t>2</t>
  </si>
  <si>
    <t>Среднесписочная численность работников (без внешних совместителей) малых и средних предприятий</t>
  </si>
  <si>
    <t>2.1</t>
  </si>
  <si>
    <t>Среднесписочная численность работников (без внешних совместителей) всех предприятий и организаций</t>
  </si>
  <si>
    <t>2.2</t>
  </si>
  <si>
    <t>Объем инвестиций в основной капитал (за исключением бюджетных средств) в расчете на 1 жителя</t>
  </si>
  <si>
    <t>Рубль</t>
  </si>
  <si>
    <t>3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</si>
  <si>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</si>
  <si>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4</t>
  </si>
  <si>
    <t>Площадь земельных участков, являющихся объектами налогообложения земельным налогом</t>
  </si>
  <si>
    <t>Гектар</t>
  </si>
  <si>
    <t>4.1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</si>
  <si>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</si>
  <si>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4.2</t>
  </si>
  <si>
    <t>Доля прибыльных сельскохозяйственных организаций в общем их числе</t>
  </si>
  <si>
    <t>5</t>
  </si>
  <si>
    <t>Число прибыльных единиц сельскохозяйственных организаций</t>
  </si>
  <si>
    <t>5.1</t>
  </si>
  <si>
    <t>Общее число сельскохозяйственных организаций</t>
  </si>
  <si>
    <t>5.2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</si>
  <si>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</si>
  <si>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6</t>
  </si>
  <si>
    <t>Протяженность автомобильных дорог общего пользования местного значения, не отвечающих нормативным требованиям</t>
  </si>
  <si>
    <t>Километр</t>
  </si>
  <si>
    <t>6.1</t>
  </si>
  <si>
    <t>Протяженность автомобильных дорог общего пользования местного значения</t>
  </si>
  <si>
    <t>6.2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</si>
  <si>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</si>
  <si>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7</t>
  </si>
  <si>
    <t>Среднегодовая численность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</t>
  </si>
  <si>
    <t>7.1</t>
  </si>
  <si>
    <t>Среднемесячная номинальная начисленная заработная плата работников</t>
  </si>
  <si>
    <t>Неизвестные данные</t>
  </si>
  <si>
    <t>8</t>
  </si>
  <si>
    <t>Среднемесячная номинальная начисленная заработная плата работников: крупных и средних предприятий и некоммерческих организаций</t>
  </si>
  <si>
    <t>8.1</t>
  </si>
  <si>
    <t>Среднемесячная номинальная начисленная заработная плата работников: муниципальных дошкольных образовательных учреждений</t>
  </si>
  <si>
    <t>8.2</t>
  </si>
  <si>
    <t>Среднемесячная номинальная начисленная заработная плата работников: муниципальных общеобразовательных учреждений</t>
  </si>
  <si>
    <t>8.3</t>
  </si>
  <si>
    <t>Среднемесячная номинальная начисленная заработная плата работников: учителей муниципальных общеобразовательных учреждений</t>
  </si>
  <si>
    <t>8.4</t>
  </si>
  <si>
    <t>Фонд начисленной заработной платы учителей общеобразовательных учреждений, начисленная из бюджетных источников финансирования</t>
  </si>
  <si>
    <t>Тысяча рублей</t>
  </si>
  <si>
    <t>8.4.1</t>
  </si>
  <si>
    <t>Среднегодовая численность учителей общеобразовательных учреждений (городская и сельская местность)</t>
  </si>
  <si>
    <t>8.4.2</t>
  </si>
  <si>
    <t>Среднемесячная номинальная начисленная заработная плата работников: муниципальных учреждений культуры и искусства</t>
  </si>
  <si>
    <t>8.5</t>
  </si>
  <si>
    <t>Среднемесячная номинальная начисленная заработная плата работников: муниципальных учреждений физической культуры и спорта</t>
  </si>
  <si>
    <t>8.6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</si>
  <si>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</si>
  <si>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</si>
  <si>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9</t>
  </si>
  <si>
    <t>Численность детей в возрасте 1 - 6 лет, получающих дошкольную образовательную услугу и (или) услугу по их содержанию в муниципальных образовательных учреждениях</t>
  </si>
  <si>
    <t>9.1</t>
  </si>
  <si>
    <t>Общая численность детей в возрасте 1-6 лет</t>
  </si>
  <si>
    <t>9.2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</si>
  <si>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</si>
  <si>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10</t>
  </si>
  <si>
    <t>Численность детей в возрасте 1-6 лет, состоящих на учете для определения в муниципальные дошкольные образовательные учреждения</t>
  </si>
  <si>
    <t>10.1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</si>
  <si>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</si>
  <si>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11</t>
  </si>
  <si>
    <t>Количество муниципальных дошкольных образовательных учреждений</t>
  </si>
  <si>
    <t>11.1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</si>
  <si>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</si>
  <si>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11.2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</si>
  <si>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</si>
  <si>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</si>
  <si>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12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</si>
  <si>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</si>
  <si>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12.1</t>
  </si>
  <si>
    <t>Численность выпускников муниципальных общеобразовательных учреждений</t>
  </si>
  <si>
    <t>12.2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</si>
  <si>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</si>
  <si>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13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</si>
  <si>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</si>
  <si>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14</t>
  </si>
  <si>
    <t>Число государственных (муниципальных) образовательных учреждений, реализующих программы общего образования, находящихся в аварийном состоянии</t>
  </si>
  <si>
    <t>14.1</t>
  </si>
  <si>
    <t>Число государственных (муниципальных) образовательных учреждений, реализующих программы общего образования, здания которых требуют капитального ремонта</t>
  </si>
  <si>
    <t>14.2</t>
  </si>
  <si>
    <t>Число государственных (муниципальных) общеобразовательных учреждений, всего</t>
  </si>
  <si>
    <t>14.3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</si>
  <si>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</si>
  <si>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15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</si>
  <si>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</si>
  <si>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16</t>
  </si>
  <si>
    <t>Численность обучающихся, занимающихся во вторую смену</t>
  </si>
  <si>
    <t>16.1</t>
  </si>
  <si>
    <t>Численность обучающихся, занимающихся в третью смену</t>
  </si>
  <si>
    <t>16.2</t>
  </si>
  <si>
    <t>Численность обучающихся (всего)</t>
  </si>
  <si>
    <t>16.3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</si>
  <si>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</si>
  <si>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17</t>
  </si>
  <si>
    <t>Расходы бюджета муниципального образования на общее образование</t>
  </si>
  <si>
    <t>17.1</t>
  </si>
  <si>
    <t>Среднегодовая численность обучающихся</t>
  </si>
  <si>
    <t>17.2</t>
  </si>
  <si>
    <t>Доля детей в возрасте с 5 до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 (с 2016 года изменен расчет показателя, согласно методики Росстата №225 от 4.04.2017г.)</t>
  </si>
  <si>
    <t>18</t>
  </si>
  <si>
    <t>Численность детей в возрасте с 5 до 18 лет, получающих услуги по дополнительному образованию в организациях различной организационно-правовой формы и формы собственности</t>
  </si>
  <si>
    <t>18.1</t>
  </si>
  <si>
    <t>Численность детей в возрасте с 5 до 18 лет в городском округе (муниципальном районе)</t>
  </si>
  <si>
    <t>18.2</t>
  </si>
  <si>
    <t>Культура</t>
  </si>
  <si>
    <t>Уровень фактической обеспеченности учреждениями культуры от нормативной потребности</t>
  </si>
  <si>
    <t>19</t>
  </si>
  <si>
    <t>Уровень фактической обеспеченности учреждениями культуры от нормативной потребности: клубами и учреждениями клубного типа</t>
  </si>
  <si>
    <t>19.1</t>
  </si>
  <si>
    <t>Фактическое количество клубов и учреждений клубного типа</t>
  </si>
  <si>
    <t>19.1.1</t>
  </si>
  <si>
    <t>Требуемое количество клубов и учреждений клубного типа в соответствии с утвержденным нормативом</t>
  </si>
  <si>
    <t>19.1.2</t>
  </si>
  <si>
    <t>Уровень фактической обеспеченности учреждениями культуры от нормативной потребности: библиотеками</t>
  </si>
  <si>
    <t>19.2</t>
  </si>
  <si>
    <t>Общее число библиотек и библиотек-филиалов на конец отчетного года</t>
  </si>
  <si>
    <t>19.2.1</t>
  </si>
  <si>
    <t>Число отделов внестанционарного обслуживания (библиотечных пунктов)</t>
  </si>
  <si>
    <t>19.2.2</t>
  </si>
  <si>
    <t>Число учреждений культурно-досугового типа, занимающихся библиотечной деятельностью</t>
  </si>
  <si>
    <t>19.2.3</t>
  </si>
  <si>
    <t>Требуемое количество общедоступных библиотек в соответствии с утвержденным нормативом</t>
  </si>
  <si>
    <t>19.2.4</t>
  </si>
  <si>
    <t>Уровень фактической обеспеченности учреждениями культуры от нормативной потребности: парками культуры и отдыха</t>
  </si>
  <si>
    <t>19.3</t>
  </si>
  <si>
    <t>Обеспеченность населения парками культуры и отдыха (на конец года)</t>
  </si>
  <si>
    <t>19.3.1</t>
  </si>
  <si>
    <t>Нормативный показатель обеспеченности парками культуры и отдыха</t>
  </si>
  <si>
    <t>19.3.2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</si>
  <si>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</si>
  <si>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20</t>
  </si>
  <si>
    <t>Число зданий, которые находятся в аварийном состоянии или требуют капитального ремонта</t>
  </si>
  <si>
    <t>20.1</t>
  </si>
  <si>
    <t>Общее число зданий государственных и муниципальных учреждений культуры</t>
  </si>
  <si>
    <t>20.2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</si>
  <si>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</si>
  <si>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21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</si>
  <si>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</si>
  <si>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21.1</t>
  </si>
  <si>
    <t>Количество объектов культурного наследия, находящихся в муниципальной собственности всего</t>
  </si>
  <si>
    <t>21.2</t>
  </si>
  <si>
    <t>Физическая культура и спорт</t>
  </si>
  <si>
    <t>Доля населения, систематически занимающегося физической культурой и спортом</t>
  </si>
  <si>
    <t>22</t>
  </si>
  <si>
    <t>Численность лиц, систематически занимающихся физической культурой и спортом</t>
  </si>
  <si>
    <t>22.1</t>
  </si>
  <si>
    <t>Численность населения в возрасте 3-79 лет на 1 января отчетного года</t>
  </si>
  <si>
    <t>22.2</t>
  </si>
  <si>
    <t>Доля обучающихся, систематически занимающихся физической культурой и спортом, в общей численности обучающихся</t>
  </si>
  <si>
    <t>23</t>
  </si>
  <si>
    <t>Численность обучающихся, занимающихся физической культурой и спортом</t>
  </si>
  <si>
    <t>23.1</t>
  </si>
  <si>
    <t>Численность населения в возрасте 0-17 лет на 1 января отчетного года (с 2017 года численность населения в возрасте 3-18 лет)</t>
  </si>
  <si>
    <t>23.2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</si>
  <si>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</si>
  <si>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</si>
  <si>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Квадратный метр</t>
  </si>
  <si>
    <t>24</t>
  </si>
  <si>
    <t>В том числе введено общей площади жилых помещений, приходящаяся в среднем на одного жителя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</si>
  <si>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</si>
  <si>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</si>
  <si>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25</t>
  </si>
  <si>
    <t>В том числе: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</si>
  <si>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</si>
  <si>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жилищного строительства, индивидуального жилищного строительства в расчете на 10 тыс. человек населения</t>
  </si>
  <si>
    <t>25.1.1</t>
  </si>
  <si>
    <t>Площадь земельных участков, предоставленных для жилищного строительства, индивидуального строительства</t>
  </si>
  <si>
    <t>25.1.1.1</t>
  </si>
  <si>
    <t>Площадь земельных участков, предоставленных для комплексного освоения в целях жилищного строительства в расчете на 10 тыс. человек населения</t>
  </si>
  <si>
    <t>25.1.2</t>
  </si>
  <si>
    <t>Площадь земельных участков, предоставленных для комплексного освоения в целях жилищного строительства</t>
  </si>
  <si>
    <t>25.1.2.2</t>
  </si>
  <si>
    <t>Площадь земельных участков, предоставленных для строительства, всего</t>
  </si>
  <si>
    <t>25.2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</si>
  <si>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3 лет; иных объектов капитального строительства - в течение 5 лет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</si>
  <si>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</si>
  <si>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3 лет</t>
  </si>
  <si>
    <t>26.1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</si>
  <si>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5 лет</t>
  </si>
  <si>
    <t>26.2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</si>
  <si>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</si>
  <si>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</si>
  <si>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</si>
  <si>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домами: непосредственное управление собственниками помещений в многоквартирном доме</t>
  </si>
  <si>
    <t>27.1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</si>
  <si>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непосредственное управление собственниками помещений в многоквартирном доме</t>
  </si>
  <si>
    <t>27.2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</si>
  <si>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товариществом собственников жилья либо жилищным кооперативом или иным специализированным потребительским</t>
  </si>
  <si>
    <t>27.3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</si>
  <si>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товариществом собственников жилья либо жилищным кооперативом или иным специализированным потребительским кооперативом</t>
  </si>
  <si>
    <t>27.4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</si>
  <si>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муниципальным или государственным учреждением либо предприятием</t>
  </si>
  <si>
    <t>27.5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</si>
  <si>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муниципальным или государственным учреждением либо предприятием</t>
  </si>
  <si>
    <t>27.6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</si>
  <si>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управляющей организацией частной формы собственности</t>
  </si>
  <si>
    <t>27.7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</si>
  <si>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управляющей организацией частной формы собственности</t>
  </si>
  <si>
    <t>27.8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</si>
  <si>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</si>
  <si>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27.9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</si>
  <si>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</si>
  <si>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27.10</t>
  </si>
  <si>
    <t>Общее число многоквартирных домов в городском округе (муниципальном районе), собственники помещений в которых должны выбирать способ управления данными домами</t>
  </si>
  <si>
    <t>27.11</t>
  </si>
  <si>
    <t>Количество многоквартирных домов, в которых собственники помещений выбрали и реализуют способ управления многоквартирными домами</t>
  </si>
  <si>
    <t>27.12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</si>
  <si>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</si>
  <si>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28</t>
  </si>
  <si>
    <t>Количество организаций коммунального комплекса, осуществляющих оказание коммунальных услуг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</si>
  <si>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28.1</t>
  </si>
  <si>
    <t>Общее число организаций коммунального комплекса</t>
  </si>
  <si>
    <t>28.2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</si>
  <si>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</si>
  <si>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29</t>
  </si>
  <si>
    <t>Число многоквартирных домов, расположенных на земельных участках, в отношении которых осуществлен государственный кадастровый учет</t>
  </si>
  <si>
    <t>29.1</t>
  </si>
  <si>
    <t>Общее количество многоквартирных домов</t>
  </si>
  <si>
    <t>29.2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</si>
  <si>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</si>
  <si>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30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</si>
  <si>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</si>
  <si>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</si>
  <si>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31</t>
  </si>
  <si>
    <t>Величина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</si>
  <si>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31.1</t>
  </si>
  <si>
    <t>Общий объем собственных доходов бюджета муниципального образования (без учета субвенций)</t>
  </si>
  <si>
    <t>31.2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</si>
  <si>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</si>
  <si>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32</t>
  </si>
  <si>
    <t>Полная учетная стоимость основных фондов организаций муниципальной формы собственности, находящихся в стадии банкротства на конец года</t>
  </si>
  <si>
    <t>32.1</t>
  </si>
  <si>
    <t>Полная учетная стоимость основных фондов организаций муниципальной формы собственности</t>
  </si>
  <si>
    <t>32.2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</si>
  <si>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</si>
  <si>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33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</si>
  <si>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</si>
  <si>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34</t>
  </si>
  <si>
    <t>Величина просроченной кредиторской задолженности по оплате труда (включая начисления на оплату труда) муниципальных учреждений (на конец года)</t>
  </si>
  <si>
    <t>34.1</t>
  </si>
  <si>
    <t>Общий объем расходов муниципального образования на оплату труда (включая начисления на оплату труда) муниципальных учреждений</t>
  </si>
  <si>
    <t>34.2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</si>
  <si>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</si>
  <si>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35</t>
  </si>
  <si>
    <t>Общий объем расходов бюджета муниципального образования на содержание работников органов местного самоуправления, всего</t>
  </si>
  <si>
    <t>35.1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</si>
  <si>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</si>
  <si>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Условная единица</t>
  </si>
  <si>
    <t>36</t>
  </si>
  <si>
    <t>Удовлетворенность населения деятельностью местного самоуправления городского округа (муниципального района)</t>
  </si>
  <si>
    <t>Процент от числа опрошенных</t>
  </si>
  <si>
    <t>37</t>
  </si>
  <si>
    <t>Тысяча человек</t>
  </si>
  <si>
    <t>38</t>
  </si>
  <si>
    <t>Энергосбережение и повышение энергетической эффективности</t>
  </si>
  <si>
    <t>Удельная величина потребления энергетических ресурсов (электрическая и тепловая энергия, вода, природный газ) в многоквартирных домах (из расчета на 1 кв. метр общей площади и (или) на одного человека</t>
  </si>
  <si>
    <t>39</t>
  </si>
  <si>
    <t>Удельная величина потребления энергетических ресурсов в многоквартирных домах: электрическая энергия</t>
  </si>
  <si>
    <t>килловат в час на 1 проживающего</t>
  </si>
  <si>
    <t>39.1</t>
  </si>
  <si>
    <t>Суммарное потребление электроэнергии всеми МКД на территории муниципального образования</t>
  </si>
  <si>
    <t>Киловатт</t>
  </si>
  <si>
    <t>39.1.1</t>
  </si>
  <si>
    <t>Количество проживающих в многоквартирных домах (с электроэнергией)</t>
  </si>
  <si>
    <t>39.1.2</t>
  </si>
  <si>
    <t>Удельная величина потребления энергетических ресурсов в многоквартирных домах: тепловая энергия</t>
  </si>
  <si>
    <t>Гкал. на 1кв. метр общей площади</t>
  </si>
  <si>
    <t>39.2</t>
  </si>
  <si>
    <t>Суммарный объём потребленной тепловой энергии всеми МКД на территории муниципального образования</t>
  </si>
  <si>
    <t>Гигакалория</t>
  </si>
  <si>
    <t>39.2.1</t>
  </si>
  <si>
    <t>Общая площадь многоквартирных домов</t>
  </si>
  <si>
    <t>39.2.2</t>
  </si>
  <si>
    <t>Удельная величина потребления энергетических ресурсов в многоквартирных домах: горячая вода</t>
  </si>
  <si>
    <t>кубических метров на 1 проживающего</t>
  </si>
  <si>
    <t>39.3</t>
  </si>
  <si>
    <t>Суммарный объём потребленной горячей воды всеми МКД на территории муниципального образования</t>
  </si>
  <si>
    <t>Кубический метр</t>
  </si>
  <si>
    <t>39.3.1</t>
  </si>
  <si>
    <t>Количество проживающих в многоквартирных домах (с горячей водой)</t>
  </si>
  <si>
    <t>39.3.2</t>
  </si>
  <si>
    <t>Удельная величина потребления энергетических ресурсов в многоквартирных домах: холодная вода</t>
  </si>
  <si>
    <t>39.4</t>
  </si>
  <si>
    <t>Суммарный объём потребленной холодной воды всеми МКД на территории муниципального образования</t>
  </si>
  <si>
    <t>39.4.1</t>
  </si>
  <si>
    <t>Количество проживающих в многоквартирных домах (с холодной водой)</t>
  </si>
  <si>
    <t>39.4.2</t>
  </si>
  <si>
    <t>Удельная величина потребления энергетических ресурсов в многоквартирных домах: природный газ</t>
  </si>
  <si>
    <t>39.5</t>
  </si>
  <si>
    <t>Суммарный объём потребленного природного газа всеми МКД на территории муниципального образования</t>
  </si>
  <si>
    <t>39.5.1</t>
  </si>
  <si>
    <t>Количество проживающих в многоквартирных домах (с газом)</t>
  </si>
  <si>
    <t>39.5.2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</si>
  <si>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 (из расчета на 1 кв. метр общей площади и (или) на одного человека)</t>
  </si>
  <si>
    <t>40</t>
  </si>
  <si>
    <t>Удельная величина потребления энергетических ресурсов муниципальными бюджетными учреждениями: электрическая энергия</t>
  </si>
  <si>
    <t>40.1</t>
  </si>
  <si>
    <t>Суммарное потребление электроэнергии всеми муниципальными бюджетными учреждениями на территории муниципального образования</t>
  </si>
  <si>
    <t>40.1.1</t>
  </si>
  <si>
    <t>Удельная величина потребления энергетических ресурсов муниципальными бюджетными учреждениями: тепловая энергия</t>
  </si>
  <si>
    <t>40.2</t>
  </si>
  <si>
    <t>Суммарное потребление тепловой энергии всеми муниципальными бюджетными учреждениями на территории муниципального образования</t>
  </si>
  <si>
    <t>40.2.1</t>
  </si>
  <si>
    <t>Общая площадь муниципальных бюджетных учреждений на территории муниципального образования</t>
  </si>
  <si>
    <t>40.2.2</t>
  </si>
  <si>
    <t>Удельная величина потребления энергетических ресурсов муниципальными бюджетными учреждениями: горячая вода</t>
  </si>
  <si>
    <t>40.3</t>
  </si>
  <si>
    <t>Суммарный объём потребленной горячей воды муниципальными бюджетными учреждениями на территории муниципального образования</t>
  </si>
  <si>
    <t>40.3.1</t>
  </si>
  <si>
    <t>Удельная величина потребления энергетических ресурсов муниципальными бюджетными учреждениями: холодная вода</t>
  </si>
  <si>
    <t>40.4</t>
  </si>
  <si>
    <t>Суммарный объём потребленной холодной воды муниципальными бюджетными учреждениями на территории муниципального образования</t>
  </si>
  <si>
    <t>40.4.1</t>
  </si>
  <si>
    <t>Удельная величина потребления энергетических ресурсов муниципальными бюджетными учреждениями: природный газ</t>
  </si>
  <si>
    <t>40.5</t>
  </si>
  <si>
    <t>Суммарный объём потребленного природного газа всеми муниципальными бюджетными учреждениями на территории муниципального образования</t>
  </si>
  <si>
    <t>40.5.1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</si>
  <si>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образований» на основании распоряжения Правительства Ханты-Мансийского автономного округа – Югры от 20.07.2018 № 378-рп «О внесении изменений в распоряжение Правительства Ханты-Мансийского автономного округа – Югры от 15 марта 2013 года N 92-рп «Об оценке эффективности деятельности органов местного самоуправления городских округов и муниципальных районов Ханты-Мансийского автономного округа – Югры».</t>
  </si>
  <si>
    <t>Балл</t>
  </si>
  <si>
    <t>41</t>
  </si>
  <si>
    <t>Результаты независимой оценки качества условий оказания услуг муниципальными организациями в сфере культуры</t>
  </si>
  <si>
    <t>41.1</t>
  </si>
  <si>
    <t>Результаты независимой оценки качества условий оказания услуг муниципальными организациями в сфере охраны здоровья</t>
  </si>
  <si>
    <t>41.2</t>
  </si>
  <si>
    <t>Результаты независимой оценки качества условий оказания услуг муниципальными организациями в сфере образования</t>
  </si>
  <si>
    <t>41.3</t>
  </si>
  <si>
    <t>Результаты независимой оценки качества условий оказания услуг муниципальными организациями в сфере социального обслуживания</t>
  </si>
  <si>
    <t>41.4</t>
  </si>
  <si>
    <t>Результаты независимой оценки качества условий оказания услуг иными муниципальными организациями</t>
  </si>
  <si>
    <t>41.5</t>
  </si>
  <si>
    <t>1 полугодие 2022 года</t>
  </si>
  <si>
    <t>2018 год</t>
  </si>
  <si>
    <t>2019 год</t>
  </si>
  <si>
    <t>2020 год</t>
  </si>
  <si>
    <t>2021 год</t>
  </si>
  <si>
    <t>2022 год
(оценка)</t>
  </si>
  <si>
    <t>Примечание 
(объяснение снижения/роста показателя)</t>
  </si>
  <si>
    <t>Ответственные исполнители</t>
  </si>
  <si>
    <t>Гончаров И.А.</t>
  </si>
  <si>
    <t>Бурматова Л.М.</t>
  </si>
  <si>
    <t>Трофимов А.В.</t>
  </si>
  <si>
    <t>Ростопиро Е.Ю.</t>
  </si>
  <si>
    <t>Вакуленко И.В.</t>
  </si>
  <si>
    <t>Аксенова Т.Н.</t>
  </si>
  <si>
    <t>Майборода А.В.</t>
  </si>
  <si>
    <t>Плохих И.А.</t>
  </si>
  <si>
    <t>Иванов И.В.</t>
  </si>
  <si>
    <t>Серебренников М.Ф.</t>
  </si>
  <si>
    <t>Коваленок Д.Г.
Илюшина Е.Г.</t>
  </si>
  <si>
    <t>Иванов И.В.
Трофимов А.В</t>
  </si>
  <si>
    <t>-</t>
  </si>
  <si>
    <t>Показатели эффективности деятельности органов местного самоуправления Белоярского района</t>
  </si>
  <si>
    <t>Приложение к письму от 11 июля 2022 года № ____</t>
  </si>
  <si>
    <t>Для расчета взяты фактические данные ФСС по состоянию на 15.02.2022</t>
  </si>
  <si>
    <t xml:space="preserve">Доля прибыльных сельскохозяйственных организаций остаётся на уровне 50 %, т.к. в 2022 году не предусмотрено увеличение мер государственной поддержки северного оленеводства. В связи с чем предприятие АО "Казымская оленеводческая компания" останется убыточным предприятием. </t>
  </si>
  <si>
    <t>Среднесписочная численность работников на крупных предприятиях - 11 017 человек</t>
  </si>
  <si>
    <t>Для расчета взяты фактические данные ФСС по состоянию на 15.02.2022 (1291 человек)</t>
  </si>
  <si>
    <t xml:space="preserve">В связи с введением налогового режима "Налога на профессиональный доход" количество СМСП снижается, при этом увеличивается количество самозанятых.
По состоянию на 10.07.2022 на территории района зарегистрировано 895 самозанятых.
</t>
  </si>
  <si>
    <t xml:space="preserve">Для расчета за основу взят показатель количества СМСП без учета самозанятых.
*При расчете с учетом самозанятых показатель за 1 пг. 2022г. составит ((566+895)/28670*10000=509,6 ед.
</t>
  </si>
  <si>
    <t>Целевое значение на 2022 год - 76 477,8 руб.</t>
  </si>
  <si>
    <t>В сентябре планируется открытие информационно- досугового центра "Кластер" структурного подразделения МАУК Белоярского района "Белоярская ЦБС"</t>
  </si>
  <si>
    <t>В сентябре планируется открытие информационно-досугового центра "Кластер" структурного подразделения МАУК Белоярского района "Белоярская ЦБС"</t>
  </si>
  <si>
    <t>На территории Белоярского района находится 1 объект культурного наследия, находящийся в муниципальной собственности-церковь Успения Пресвятой Богородицы в с.Полноват. Здание не требует консервации и рестоврации, акт технического состояния объекта культурного наследия местного (муниципального) значения "Здание церкви Успения Пресвятой Богородицы" в с.Полноват №1 от 16 февраля 2017 года</t>
  </si>
  <si>
    <t xml:space="preserve">Проведена НОК в отношении 6 учреждений культуры сельских поселений Белоярского района: самый высокий балл (98,48) набрал МАУ с.п. Сосновка "Центр культуры и спорта "Меридиан"; самый низкий (92,29) -МАУ с.п. Казым "Центр культуры и спорта "Прометей" </t>
  </si>
  <si>
    <t>Выпускники УКП (вечерней школы). Проходят ГИА в дополнительные (сентябрьские) сроки</t>
  </si>
  <si>
    <t>Результатов нет. Данная процедура будет проводиться во 2 полугодии 2022 года</t>
  </si>
  <si>
    <t>Снижение показателя за счет того , что большинство участков для жилищного строительства в 2022 г. было предоставлено в 2021 году</t>
  </si>
  <si>
    <t>Показатели уменьшились в связи с передачей объектов муниципальной собственности в государственную собственность и в собственность РФ</t>
  </si>
  <si>
    <t>В 2022 году не обеспечены регулярным сообщением: с.Полноват, с.Ванзеват, с.Тугияны, д.Пашторы, д.Нумто, д. Юильск.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</si>
</sst>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#\ ###\ ###\ ##0.0;\-###\ ###\ ###\ ###\ ##0.0;0"/>
    <numFmt numFmtId="165" formatCode="###\ ###\ ###\ ###\ ##0.00;\-###\ ###\ ###\ ###\ ##0.00;0"/>
    <numFmt numFmtId="166" formatCode="###\ ###\ ###\ ###\ ##0;\-###\ ###\ ###\ ###\ ##0;0"/>
    <numFmt numFmtId="167" formatCode="###\ ###\ ###\ ###\ ##0.000;\-###\ ###\ ###\ ###\ ##0.000;0"/>
  </numFmts>
  <fonts count="12">
    <font>
      <sz val="11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rgb="FFD7D7D7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right" vertical="center"/>
    </xf>
    <xf numFmtId="167" fontId="2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top" wrapText="1"/>
    </xf>
    <xf numFmtId="165" fontId="2" fillId="4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abSelected="1" view="pageBreakPreview" zoomScale="47" zoomScaleNormal="85" zoomScaleSheetLayoutView="47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U10" sqref="U10"/>
    </sheetView>
  </sheetViews>
  <sheetFormatPr defaultRowHeight="13.8"/>
  <cols>
    <col min="1" max="1" width="21.6640625" customWidth="1"/>
    <col min="2" max="2" width="47.44140625" customWidth="1"/>
    <col min="3" max="3" width="16.88671875" customWidth="1"/>
    <col min="4" max="4" width="12" customWidth="1"/>
    <col min="5" max="9" width="14.5546875" customWidth="1"/>
    <col min="10" max="10" width="15.109375" hidden="1" customWidth="1"/>
    <col min="11" max="11" width="42.44140625" customWidth="1"/>
    <col min="12" max="12" width="18.5546875" hidden="1" customWidth="1"/>
  </cols>
  <sheetData>
    <row r="1" spans="1:12" ht="24" customHeight="1">
      <c r="A1" s="32" t="s">
        <v>371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8.5" customHeight="1">
      <c r="A2" s="33" t="s">
        <v>370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ht="48.7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350</v>
      </c>
      <c r="F3" s="10" t="s">
        <v>351</v>
      </c>
      <c r="G3" s="10" t="s">
        <v>352</v>
      </c>
      <c r="H3" s="10" t="s">
        <v>353</v>
      </c>
      <c r="I3" s="16" t="s">
        <v>349</v>
      </c>
      <c r="J3" s="16" t="s">
        <v>354</v>
      </c>
      <c r="K3" s="17" t="s">
        <v>355</v>
      </c>
      <c r="L3" s="10" t="s">
        <v>356</v>
      </c>
    </row>
    <row r="4" spans="1:12" ht="78" customHeight="1">
      <c r="A4" s="31" t="s">
        <v>4</v>
      </c>
      <c r="B4" s="11" t="s">
        <v>5</v>
      </c>
      <c r="C4" s="1" t="s">
        <v>6</v>
      </c>
      <c r="D4" s="1" t="s">
        <v>7</v>
      </c>
      <c r="E4" s="2">
        <v>254.6</v>
      </c>
      <c r="F4" s="2">
        <v>244.9</v>
      </c>
      <c r="G4" s="2">
        <v>228.6</v>
      </c>
      <c r="H4" s="2">
        <v>216.2</v>
      </c>
      <c r="I4" s="13">
        <f>I5/I6*10000</f>
        <v>197.41890477851413</v>
      </c>
      <c r="J4" s="13">
        <f>J5/J6*10000</f>
        <v>216.60272061388213</v>
      </c>
      <c r="K4" s="14" t="s">
        <v>377</v>
      </c>
      <c r="L4" s="12" t="s">
        <v>357</v>
      </c>
    </row>
    <row r="5" spans="1:12" ht="96" customHeight="1">
      <c r="A5" s="31"/>
      <c r="B5" s="11" t="s">
        <v>8</v>
      </c>
      <c r="C5" s="1" t="s">
        <v>6</v>
      </c>
      <c r="D5" s="1" t="s">
        <v>9</v>
      </c>
      <c r="E5" s="3">
        <v>730</v>
      </c>
      <c r="F5" s="3">
        <v>696</v>
      </c>
      <c r="G5" s="3">
        <v>653</v>
      </c>
      <c r="H5" s="3">
        <v>621</v>
      </c>
      <c r="I5" s="13">
        <v>566</v>
      </c>
      <c r="J5" s="13">
        <v>621</v>
      </c>
      <c r="K5" s="14" t="s">
        <v>376</v>
      </c>
      <c r="L5" s="12" t="s">
        <v>357</v>
      </c>
    </row>
    <row r="6" spans="1:12" ht="21" customHeight="1">
      <c r="A6" s="31"/>
      <c r="B6" s="11" t="s">
        <v>10</v>
      </c>
      <c r="C6" s="1" t="s">
        <v>11</v>
      </c>
      <c r="D6" s="1" t="s">
        <v>12</v>
      </c>
      <c r="E6" s="2">
        <v>28677</v>
      </c>
      <c r="F6" s="2">
        <v>28418</v>
      </c>
      <c r="G6" s="2">
        <v>28571</v>
      </c>
      <c r="H6" s="2">
        <v>28717</v>
      </c>
      <c r="I6" s="13">
        <v>28670</v>
      </c>
      <c r="J6" s="13">
        <v>28670</v>
      </c>
      <c r="K6" s="15"/>
      <c r="L6" s="12" t="s">
        <v>358</v>
      </c>
    </row>
    <row r="7" spans="1:12" ht="78.75" customHeight="1">
      <c r="A7" s="31"/>
      <c r="B7" s="11" t="s">
        <v>13</v>
      </c>
      <c r="C7" s="1" t="s">
        <v>14</v>
      </c>
      <c r="D7" s="1" t="s">
        <v>15</v>
      </c>
      <c r="E7" s="2">
        <v>5.7</v>
      </c>
      <c r="F7" s="2">
        <v>7.9</v>
      </c>
      <c r="G7" s="2">
        <v>8.6</v>
      </c>
      <c r="H7" s="2">
        <v>10.199999999999999</v>
      </c>
      <c r="I7" s="13">
        <f>I8/I9*100</f>
        <v>10.489112772180695</v>
      </c>
      <c r="J7" s="13">
        <f>J8/J9*100</f>
        <v>10.489112772180695</v>
      </c>
      <c r="K7" s="14" t="s">
        <v>375</v>
      </c>
      <c r="L7" s="12" t="s">
        <v>357</v>
      </c>
    </row>
    <row r="8" spans="1:12" ht="48" customHeight="1">
      <c r="A8" s="31"/>
      <c r="B8" s="11" t="s">
        <v>16</v>
      </c>
      <c r="C8" s="1" t="s">
        <v>11</v>
      </c>
      <c r="D8" s="1" t="s">
        <v>17</v>
      </c>
      <c r="E8" s="3">
        <v>741</v>
      </c>
      <c r="F8" s="3">
        <v>1055</v>
      </c>
      <c r="G8" s="3">
        <v>1125</v>
      </c>
      <c r="H8" s="3">
        <v>1291</v>
      </c>
      <c r="I8" s="13">
        <v>1291</v>
      </c>
      <c r="J8" s="13">
        <v>1291</v>
      </c>
      <c r="K8" s="14" t="s">
        <v>372</v>
      </c>
      <c r="L8" s="12" t="s">
        <v>357</v>
      </c>
    </row>
    <row r="9" spans="1:12" ht="48.75" customHeight="1">
      <c r="A9" s="31"/>
      <c r="B9" s="11" t="s">
        <v>18</v>
      </c>
      <c r="C9" s="1" t="s">
        <v>11</v>
      </c>
      <c r="D9" s="1" t="s">
        <v>19</v>
      </c>
      <c r="E9" s="3">
        <v>12968</v>
      </c>
      <c r="F9" s="3">
        <v>13307</v>
      </c>
      <c r="G9" s="3">
        <v>13051</v>
      </c>
      <c r="H9" s="3">
        <v>12630</v>
      </c>
      <c r="I9" s="13">
        <f>11017+I8</f>
        <v>12308</v>
      </c>
      <c r="J9" s="13">
        <f>11017+J8</f>
        <v>12308</v>
      </c>
      <c r="K9" s="14" t="s">
        <v>374</v>
      </c>
      <c r="L9" s="12" t="s">
        <v>358</v>
      </c>
    </row>
    <row r="10" spans="1:12" ht="45.75" customHeight="1">
      <c r="A10" s="31"/>
      <c r="B10" s="11" t="s">
        <v>20</v>
      </c>
      <c r="C10" s="1" t="s">
        <v>21</v>
      </c>
      <c r="D10" s="1" t="s">
        <v>22</v>
      </c>
      <c r="E10" s="2">
        <v>563832</v>
      </c>
      <c r="F10" s="2">
        <v>613644</v>
      </c>
      <c r="G10" s="2">
        <v>465547</v>
      </c>
      <c r="H10" s="2">
        <v>253349</v>
      </c>
      <c r="I10" s="13">
        <v>101850</v>
      </c>
      <c r="J10" s="13">
        <v>140800</v>
      </c>
      <c r="K10" s="15"/>
      <c r="L10" s="12" t="s">
        <v>358</v>
      </c>
    </row>
    <row r="11" spans="1:12" ht="63" customHeight="1">
      <c r="A11" s="31"/>
      <c r="B11" s="11" t="s">
        <v>23</v>
      </c>
      <c r="C11" s="1" t="s">
        <v>14</v>
      </c>
      <c r="D11" s="1" t="s">
        <v>24</v>
      </c>
      <c r="E11" s="4">
        <v>41.17</v>
      </c>
      <c r="F11" s="4">
        <v>41.19</v>
      </c>
      <c r="G11" s="4">
        <v>41.26</v>
      </c>
      <c r="H11" s="4">
        <v>41.3</v>
      </c>
      <c r="I11" s="23">
        <f>I12/I13*100</f>
        <v>41.310474401127287</v>
      </c>
      <c r="J11" s="23">
        <f>J12/J13*100</f>
        <v>41.310474401127287</v>
      </c>
      <c r="K11" s="15"/>
      <c r="L11" s="12" t="s">
        <v>359</v>
      </c>
    </row>
    <row r="12" spans="1:12" ht="35.25" customHeight="1">
      <c r="A12" s="31"/>
      <c r="B12" s="11" t="s">
        <v>25</v>
      </c>
      <c r="C12" s="1" t="s">
        <v>26</v>
      </c>
      <c r="D12" s="1" t="s">
        <v>27</v>
      </c>
      <c r="E12" s="3">
        <v>3505.8</v>
      </c>
      <c r="F12" s="3">
        <v>3508</v>
      </c>
      <c r="G12" s="3">
        <v>3513.4</v>
      </c>
      <c r="H12" s="3">
        <v>3517.5</v>
      </c>
      <c r="I12" s="13">
        <v>3518</v>
      </c>
      <c r="J12" s="13">
        <v>3518</v>
      </c>
      <c r="K12" s="15"/>
      <c r="L12" s="12" t="s">
        <v>359</v>
      </c>
    </row>
    <row r="13" spans="1:12" ht="65.25" customHeight="1">
      <c r="A13" s="31"/>
      <c r="B13" s="11" t="s">
        <v>28</v>
      </c>
      <c r="C13" s="1" t="s">
        <v>26</v>
      </c>
      <c r="D13" s="1" t="s">
        <v>29</v>
      </c>
      <c r="E13" s="3">
        <v>8516</v>
      </c>
      <c r="F13" s="3">
        <v>8516</v>
      </c>
      <c r="G13" s="3">
        <v>8516</v>
      </c>
      <c r="H13" s="3">
        <v>8516</v>
      </c>
      <c r="I13" s="13">
        <v>8516</v>
      </c>
      <c r="J13" s="13">
        <v>8516</v>
      </c>
      <c r="K13" s="15"/>
      <c r="L13" s="12" t="s">
        <v>359</v>
      </c>
    </row>
    <row r="14" spans="1:12" ht="106.5" customHeight="1">
      <c r="A14" s="31"/>
      <c r="B14" s="11" t="s">
        <v>30</v>
      </c>
      <c r="C14" s="1" t="s">
        <v>14</v>
      </c>
      <c r="D14" s="1" t="s">
        <v>31</v>
      </c>
      <c r="E14" s="2">
        <v>100</v>
      </c>
      <c r="F14" s="2">
        <v>100</v>
      </c>
      <c r="G14" s="2">
        <v>50</v>
      </c>
      <c r="H14" s="2">
        <v>50</v>
      </c>
      <c r="I14" s="13">
        <v>50</v>
      </c>
      <c r="J14" s="13">
        <v>50</v>
      </c>
      <c r="K14" s="14" t="s">
        <v>373</v>
      </c>
      <c r="L14" s="12" t="s">
        <v>357</v>
      </c>
    </row>
    <row r="15" spans="1:12" ht="33" customHeight="1">
      <c r="A15" s="31"/>
      <c r="B15" s="11" t="s">
        <v>32</v>
      </c>
      <c r="C15" s="1" t="s">
        <v>6</v>
      </c>
      <c r="D15" s="1" t="s">
        <v>33</v>
      </c>
      <c r="E15" s="5">
        <v>2</v>
      </c>
      <c r="F15" s="5">
        <v>2</v>
      </c>
      <c r="G15" s="5">
        <v>1</v>
      </c>
      <c r="H15" s="5">
        <v>1</v>
      </c>
      <c r="I15" s="18">
        <v>1</v>
      </c>
      <c r="J15" s="18">
        <v>1</v>
      </c>
      <c r="K15" s="15"/>
      <c r="L15" s="12" t="s">
        <v>357</v>
      </c>
    </row>
    <row r="16" spans="1:12" ht="23.25" customHeight="1">
      <c r="A16" s="31"/>
      <c r="B16" s="11" t="s">
        <v>34</v>
      </c>
      <c r="C16" s="1" t="s">
        <v>6</v>
      </c>
      <c r="D16" s="1" t="s">
        <v>35</v>
      </c>
      <c r="E16" s="5">
        <v>2</v>
      </c>
      <c r="F16" s="5">
        <v>2</v>
      </c>
      <c r="G16" s="5">
        <v>2</v>
      </c>
      <c r="H16" s="5">
        <v>2</v>
      </c>
      <c r="I16" s="18">
        <v>2</v>
      </c>
      <c r="J16" s="18">
        <v>2</v>
      </c>
      <c r="K16" s="15"/>
      <c r="L16" s="12" t="s">
        <v>357</v>
      </c>
    </row>
    <row r="17" spans="1:12" ht="81.75" customHeight="1">
      <c r="A17" s="31"/>
      <c r="B17" s="11" t="s">
        <v>36</v>
      </c>
      <c r="C17" s="1" t="s">
        <v>14</v>
      </c>
      <c r="D17" s="1" t="s">
        <v>37</v>
      </c>
      <c r="E17" s="4">
        <v>11.66</v>
      </c>
      <c r="F17" s="4">
        <v>11.5</v>
      </c>
      <c r="G17" s="4">
        <v>10.48</v>
      </c>
      <c r="H17" s="4">
        <v>9.92</v>
      </c>
      <c r="I17" s="23">
        <f>I18/I19*100</f>
        <v>9.918699186991871</v>
      </c>
      <c r="J17" s="23">
        <f>J18/J19*100</f>
        <v>9.918699186991871</v>
      </c>
      <c r="K17" s="15"/>
      <c r="L17" s="12" t="s">
        <v>360</v>
      </c>
    </row>
    <row r="18" spans="1:12" ht="51.75" customHeight="1">
      <c r="A18" s="31"/>
      <c r="B18" s="11" t="s">
        <v>38</v>
      </c>
      <c r="C18" s="1" t="s">
        <v>39</v>
      </c>
      <c r="D18" s="1" t="s">
        <v>40</v>
      </c>
      <c r="E18" s="6">
        <v>21.5</v>
      </c>
      <c r="F18" s="6">
        <v>21.22</v>
      </c>
      <c r="G18" s="6">
        <v>19.329999999999998</v>
      </c>
      <c r="H18" s="6">
        <v>18.3</v>
      </c>
      <c r="I18" s="23">
        <v>18.3</v>
      </c>
      <c r="J18" s="23">
        <v>18.3</v>
      </c>
      <c r="K18" s="15"/>
      <c r="L18" s="12" t="s">
        <v>360</v>
      </c>
    </row>
    <row r="19" spans="1:12" ht="37.5" customHeight="1">
      <c r="A19" s="31"/>
      <c r="B19" s="11" t="s">
        <v>41</v>
      </c>
      <c r="C19" s="1" t="s">
        <v>39</v>
      </c>
      <c r="D19" s="1" t="s">
        <v>42</v>
      </c>
      <c r="E19" s="6">
        <v>184.47</v>
      </c>
      <c r="F19" s="6">
        <v>184.47</v>
      </c>
      <c r="G19" s="6">
        <v>184.47</v>
      </c>
      <c r="H19" s="6">
        <v>184.5</v>
      </c>
      <c r="I19" s="23">
        <v>184.5</v>
      </c>
      <c r="J19" s="23">
        <v>184.5</v>
      </c>
      <c r="K19" s="15"/>
      <c r="L19" s="12" t="s">
        <v>360</v>
      </c>
    </row>
    <row r="20" spans="1:12" ht="111" customHeight="1">
      <c r="A20" s="31"/>
      <c r="B20" s="11" t="s">
        <v>43</v>
      </c>
      <c r="C20" s="1" t="s">
        <v>14</v>
      </c>
      <c r="D20" s="1" t="s">
        <v>44</v>
      </c>
      <c r="E20" s="2">
        <v>11</v>
      </c>
      <c r="F20" s="2">
        <v>10.9</v>
      </c>
      <c r="G20" s="2">
        <v>10.8</v>
      </c>
      <c r="H20" s="2">
        <v>5.9</v>
      </c>
      <c r="I20" s="13">
        <f>I21/I6*100</f>
        <v>5.7900244157656084</v>
      </c>
      <c r="J20" s="13">
        <f>J21/J6*100</f>
        <v>5.7900244157656084</v>
      </c>
      <c r="K20" s="14" t="s">
        <v>387</v>
      </c>
      <c r="L20" s="12" t="s">
        <v>360</v>
      </c>
    </row>
    <row r="21" spans="1:12" ht="94.5" customHeight="1">
      <c r="A21" s="31"/>
      <c r="B21" s="11" t="s">
        <v>45</v>
      </c>
      <c r="C21" s="1" t="s">
        <v>11</v>
      </c>
      <c r="D21" s="1" t="s">
        <v>46</v>
      </c>
      <c r="E21" s="3">
        <v>3161</v>
      </c>
      <c r="F21" s="3">
        <v>3106</v>
      </c>
      <c r="G21" s="3">
        <v>3082</v>
      </c>
      <c r="H21" s="3">
        <v>1702</v>
      </c>
      <c r="I21" s="13">
        <f>982+238+56+43+200+141</f>
        <v>1660</v>
      </c>
      <c r="J21" s="13">
        <f>I21</f>
        <v>1660</v>
      </c>
      <c r="K21" s="14" t="s">
        <v>387</v>
      </c>
      <c r="L21" s="12" t="s">
        <v>358</v>
      </c>
    </row>
    <row r="22" spans="1:12" ht="32.25" customHeight="1">
      <c r="A22" s="31"/>
      <c r="B22" s="11" t="s">
        <v>47</v>
      </c>
      <c r="C22" s="1" t="s">
        <v>48</v>
      </c>
      <c r="D22" s="1" t="s">
        <v>49</v>
      </c>
      <c r="E22" s="2">
        <v>0</v>
      </c>
      <c r="F22" s="2">
        <v>0</v>
      </c>
      <c r="G22" s="2">
        <v>0</v>
      </c>
      <c r="H22" s="2">
        <v>0</v>
      </c>
      <c r="I22" s="13">
        <v>0</v>
      </c>
      <c r="J22" s="13">
        <v>0</v>
      </c>
      <c r="K22" s="15"/>
      <c r="L22" s="12"/>
    </row>
    <row r="23" spans="1:12" ht="52.5" customHeight="1">
      <c r="A23" s="31"/>
      <c r="B23" s="11" t="s">
        <v>50</v>
      </c>
      <c r="C23" s="1" t="s">
        <v>21</v>
      </c>
      <c r="D23" s="1" t="s">
        <v>51</v>
      </c>
      <c r="E23" s="2">
        <v>90651</v>
      </c>
      <c r="F23" s="2">
        <v>93110.9</v>
      </c>
      <c r="G23" s="2">
        <v>101191.1</v>
      </c>
      <c r="H23" s="2">
        <v>105899.5</v>
      </c>
      <c r="I23" s="13">
        <v>118159</v>
      </c>
      <c r="J23" s="13">
        <v>110347</v>
      </c>
      <c r="K23" s="15"/>
      <c r="L23" s="12" t="s">
        <v>358</v>
      </c>
    </row>
    <row r="24" spans="1:12" ht="49.5" customHeight="1">
      <c r="A24" s="31"/>
      <c r="B24" s="11" t="s">
        <v>52</v>
      </c>
      <c r="C24" s="1" t="s">
        <v>21</v>
      </c>
      <c r="D24" s="1" t="s">
        <v>53</v>
      </c>
      <c r="E24" s="2">
        <v>46513.4</v>
      </c>
      <c r="F24" s="2">
        <v>48219.8</v>
      </c>
      <c r="G24" s="2">
        <v>48046.9</v>
      </c>
      <c r="H24" s="2">
        <v>53648.3</v>
      </c>
      <c r="I24" s="19">
        <v>55051.5</v>
      </c>
      <c r="J24" s="19">
        <v>60622.58</v>
      </c>
      <c r="K24" s="15"/>
      <c r="L24" s="12" t="s">
        <v>361</v>
      </c>
    </row>
    <row r="25" spans="1:12" ht="48.75" customHeight="1">
      <c r="A25" s="31"/>
      <c r="B25" s="11" t="s">
        <v>54</v>
      </c>
      <c r="C25" s="1" t="s">
        <v>21</v>
      </c>
      <c r="D25" s="1" t="s">
        <v>55</v>
      </c>
      <c r="E25" s="2">
        <v>59354.6</v>
      </c>
      <c r="F25" s="2">
        <v>61298.5</v>
      </c>
      <c r="G25" s="2">
        <v>64566.9</v>
      </c>
      <c r="H25" s="2">
        <v>70522.7</v>
      </c>
      <c r="I25" s="19">
        <v>93739.1</v>
      </c>
      <c r="J25" s="19">
        <v>77479.460000000006</v>
      </c>
      <c r="K25" s="15"/>
      <c r="L25" s="12" t="s">
        <v>361</v>
      </c>
    </row>
    <row r="26" spans="1:12" ht="50.25" customHeight="1">
      <c r="A26" s="31"/>
      <c r="B26" s="11" t="s">
        <v>56</v>
      </c>
      <c r="C26" s="1" t="s">
        <v>21</v>
      </c>
      <c r="D26" s="1" t="s">
        <v>57</v>
      </c>
      <c r="E26" s="2">
        <v>68825.399999999994</v>
      </c>
      <c r="F26" s="2">
        <v>72374.5</v>
      </c>
      <c r="G26" s="2">
        <v>76017.899999999994</v>
      </c>
      <c r="H26" s="2">
        <v>88762.6</v>
      </c>
      <c r="I26" s="19">
        <v>137039.79999999999</v>
      </c>
      <c r="J26" s="19">
        <v>92313.1</v>
      </c>
      <c r="K26" s="15"/>
      <c r="L26" s="12" t="s">
        <v>361</v>
      </c>
    </row>
    <row r="27" spans="1:12" ht="48.75" customHeight="1">
      <c r="A27" s="31"/>
      <c r="B27" s="11" t="s">
        <v>58</v>
      </c>
      <c r="C27" s="1" t="s">
        <v>59</v>
      </c>
      <c r="D27" s="1" t="s">
        <v>60</v>
      </c>
      <c r="E27" s="2">
        <v>214157.1</v>
      </c>
      <c r="F27" s="2">
        <v>228414</v>
      </c>
      <c r="G27" s="2">
        <v>248122.4</v>
      </c>
      <c r="H27" s="2">
        <v>283330.3</v>
      </c>
      <c r="I27" s="19">
        <v>219291.1</v>
      </c>
      <c r="J27" s="19">
        <v>295771.2</v>
      </c>
      <c r="K27" s="15"/>
      <c r="L27" s="12" t="s">
        <v>361</v>
      </c>
    </row>
    <row r="28" spans="1:12" ht="49.5" customHeight="1">
      <c r="A28" s="31"/>
      <c r="B28" s="11" t="s">
        <v>61</v>
      </c>
      <c r="C28" s="1" t="s">
        <v>11</v>
      </c>
      <c r="D28" s="1" t="s">
        <v>62</v>
      </c>
      <c r="E28" s="2">
        <v>259.3</v>
      </c>
      <c r="F28" s="2">
        <v>263</v>
      </c>
      <c r="G28" s="2">
        <v>272</v>
      </c>
      <c r="H28" s="2">
        <v>266</v>
      </c>
      <c r="I28" s="19">
        <v>266.7</v>
      </c>
      <c r="J28" s="19">
        <v>267</v>
      </c>
      <c r="K28" s="15"/>
      <c r="L28" s="12" t="s">
        <v>361</v>
      </c>
    </row>
    <row r="29" spans="1:12" ht="49.5" customHeight="1">
      <c r="A29" s="31"/>
      <c r="B29" s="11" t="s">
        <v>63</v>
      </c>
      <c r="C29" s="1" t="s">
        <v>21</v>
      </c>
      <c r="D29" s="1" t="s">
        <v>64</v>
      </c>
      <c r="E29" s="2">
        <v>65224.3</v>
      </c>
      <c r="F29" s="2">
        <v>70417.2</v>
      </c>
      <c r="G29" s="2">
        <v>69497.7</v>
      </c>
      <c r="H29" s="2">
        <v>74965.5</v>
      </c>
      <c r="I29" s="19">
        <v>78195.399999999994</v>
      </c>
      <c r="J29" s="19">
        <v>76477.820000000007</v>
      </c>
      <c r="K29" s="14" t="s">
        <v>378</v>
      </c>
      <c r="L29" s="12" t="s">
        <v>362</v>
      </c>
    </row>
    <row r="30" spans="1:12" ht="51" customHeight="1">
      <c r="A30" s="31"/>
      <c r="B30" s="11" t="s">
        <v>65</v>
      </c>
      <c r="C30" s="1" t="s">
        <v>21</v>
      </c>
      <c r="D30" s="1" t="s">
        <v>66</v>
      </c>
      <c r="E30" s="2">
        <v>37163.599999999999</v>
      </c>
      <c r="F30" s="2">
        <v>47190.2</v>
      </c>
      <c r="G30" s="2">
        <v>42756.5</v>
      </c>
      <c r="H30" s="2">
        <v>46868.2</v>
      </c>
      <c r="I30" s="13">
        <v>54644.93</v>
      </c>
      <c r="J30" s="13">
        <v>57000</v>
      </c>
      <c r="K30" s="15"/>
      <c r="L30" s="12" t="s">
        <v>363</v>
      </c>
    </row>
    <row r="31" spans="1:12" ht="79.5" customHeight="1">
      <c r="A31" s="31" t="s">
        <v>67</v>
      </c>
      <c r="B31" s="9" t="s">
        <v>68</v>
      </c>
      <c r="C31" s="1" t="s">
        <v>14</v>
      </c>
      <c r="D31" s="1" t="s">
        <v>69</v>
      </c>
      <c r="E31" s="2">
        <v>87.3</v>
      </c>
      <c r="F31" s="2">
        <v>89.8</v>
      </c>
      <c r="G31" s="2">
        <v>89.5</v>
      </c>
      <c r="H31" s="2">
        <v>91.4</v>
      </c>
      <c r="I31" s="13">
        <v>92.5</v>
      </c>
      <c r="J31" s="19"/>
      <c r="K31" s="15"/>
      <c r="L31" s="12" t="s">
        <v>361</v>
      </c>
    </row>
    <row r="32" spans="1:12" ht="66.75" customHeight="1">
      <c r="A32" s="31"/>
      <c r="B32" s="9" t="s">
        <v>70</v>
      </c>
      <c r="C32" s="1" t="s">
        <v>11</v>
      </c>
      <c r="D32" s="1" t="s">
        <v>71</v>
      </c>
      <c r="E32" s="2">
        <v>2158</v>
      </c>
      <c r="F32" s="2">
        <v>2132</v>
      </c>
      <c r="G32" s="2">
        <v>2000</v>
      </c>
      <c r="H32" s="2">
        <v>1985</v>
      </c>
      <c r="I32" s="13">
        <v>1945</v>
      </c>
      <c r="J32" s="19"/>
      <c r="K32" s="15"/>
      <c r="L32" s="12" t="s">
        <v>361</v>
      </c>
    </row>
    <row r="33" spans="1:12" ht="21.75" customHeight="1">
      <c r="A33" s="31"/>
      <c r="B33" s="9" t="s">
        <v>72</v>
      </c>
      <c r="C33" s="1" t="s">
        <v>11</v>
      </c>
      <c r="D33" s="1" t="s">
        <v>73</v>
      </c>
      <c r="E33" s="2">
        <v>2473</v>
      </c>
      <c r="F33" s="2">
        <v>2375</v>
      </c>
      <c r="G33" s="2">
        <v>2235</v>
      </c>
      <c r="H33" s="2">
        <v>2171</v>
      </c>
      <c r="I33" s="13">
        <v>2103</v>
      </c>
      <c r="J33" s="19"/>
      <c r="K33" s="15"/>
      <c r="L33" s="12" t="s">
        <v>361</v>
      </c>
    </row>
    <row r="34" spans="1:12" ht="62.25" customHeight="1">
      <c r="A34" s="31"/>
      <c r="B34" s="9" t="s">
        <v>74</v>
      </c>
      <c r="C34" s="1" t="s">
        <v>14</v>
      </c>
      <c r="D34" s="1" t="s">
        <v>75</v>
      </c>
      <c r="E34" s="2">
        <v>0</v>
      </c>
      <c r="F34" s="2">
        <v>0</v>
      </c>
      <c r="G34" s="2">
        <v>0</v>
      </c>
      <c r="H34" s="2">
        <v>0</v>
      </c>
      <c r="I34" s="13">
        <v>0</v>
      </c>
      <c r="J34" s="13"/>
      <c r="K34" s="15"/>
      <c r="L34" s="12" t="s">
        <v>361</v>
      </c>
    </row>
    <row r="35" spans="1:12" ht="51" customHeight="1">
      <c r="A35" s="31"/>
      <c r="B35" s="9" t="s">
        <v>76</v>
      </c>
      <c r="C35" s="1" t="s">
        <v>11</v>
      </c>
      <c r="D35" s="1" t="s">
        <v>77</v>
      </c>
      <c r="E35" s="3">
        <v>0</v>
      </c>
      <c r="F35" s="3">
        <v>0</v>
      </c>
      <c r="G35" s="3">
        <v>0</v>
      </c>
      <c r="H35" s="3">
        <v>0</v>
      </c>
      <c r="I35" s="13">
        <v>0</v>
      </c>
      <c r="J35" s="13"/>
      <c r="K35" s="15"/>
      <c r="L35" s="12" t="s">
        <v>361</v>
      </c>
    </row>
    <row r="36" spans="1:12" ht="76.5" customHeight="1">
      <c r="A36" s="31"/>
      <c r="B36" s="9" t="s">
        <v>78</v>
      </c>
      <c r="C36" s="1" t="s">
        <v>14</v>
      </c>
      <c r="D36" s="1" t="s">
        <v>79</v>
      </c>
      <c r="E36" s="2">
        <v>0</v>
      </c>
      <c r="F36" s="2">
        <v>0</v>
      </c>
      <c r="G36" s="2">
        <v>0</v>
      </c>
      <c r="H36" s="2">
        <v>0</v>
      </c>
      <c r="I36" s="13">
        <v>0</v>
      </c>
      <c r="J36" s="13"/>
      <c r="K36" s="15"/>
      <c r="L36" s="12" t="s">
        <v>361</v>
      </c>
    </row>
    <row r="37" spans="1:12" ht="27.6">
      <c r="A37" s="31"/>
      <c r="B37" s="9" t="s">
        <v>80</v>
      </c>
      <c r="C37" s="1" t="s">
        <v>6</v>
      </c>
      <c r="D37" s="1" t="s">
        <v>81</v>
      </c>
      <c r="E37" s="7">
        <v>6</v>
      </c>
      <c r="F37" s="7">
        <v>6</v>
      </c>
      <c r="G37" s="7">
        <v>6</v>
      </c>
      <c r="H37" s="7">
        <v>7</v>
      </c>
      <c r="I37" s="18">
        <v>7</v>
      </c>
      <c r="J37" s="18"/>
      <c r="K37" s="15"/>
      <c r="L37" s="12" t="s">
        <v>361</v>
      </c>
    </row>
    <row r="38" spans="1:12" ht="63.75" customHeight="1">
      <c r="A38" s="31"/>
      <c r="B38" s="9" t="s">
        <v>82</v>
      </c>
      <c r="C38" s="1" t="s">
        <v>6</v>
      </c>
      <c r="D38" s="1" t="s">
        <v>83</v>
      </c>
      <c r="E38" s="7">
        <v>0</v>
      </c>
      <c r="F38" s="7">
        <v>0</v>
      </c>
      <c r="G38" s="7">
        <v>0</v>
      </c>
      <c r="H38" s="7">
        <v>0</v>
      </c>
      <c r="I38" s="18">
        <v>0</v>
      </c>
      <c r="J38" s="18"/>
      <c r="K38" s="15"/>
      <c r="L38" s="12" t="s">
        <v>361</v>
      </c>
    </row>
    <row r="39" spans="1:12" ht="80.25" customHeight="1">
      <c r="A39" s="31" t="s">
        <v>84</v>
      </c>
      <c r="B39" s="9" t="s">
        <v>85</v>
      </c>
      <c r="C39" s="1" t="s">
        <v>14</v>
      </c>
      <c r="D39" s="1" t="s">
        <v>86</v>
      </c>
      <c r="E39" s="2">
        <v>0</v>
      </c>
      <c r="F39" s="2">
        <v>0</v>
      </c>
      <c r="G39" s="2">
        <v>0</v>
      </c>
      <c r="H39" s="2">
        <v>0</v>
      </c>
      <c r="I39" s="13">
        <v>1.6</v>
      </c>
      <c r="J39" s="13"/>
      <c r="K39" s="15"/>
      <c r="L39" s="12" t="s">
        <v>361</v>
      </c>
    </row>
    <row r="40" spans="1:12" ht="48" customHeight="1">
      <c r="A40" s="31"/>
      <c r="B40" s="9" t="s">
        <v>87</v>
      </c>
      <c r="C40" s="1" t="s">
        <v>11</v>
      </c>
      <c r="D40" s="1" t="s">
        <v>88</v>
      </c>
      <c r="E40" s="2">
        <v>0</v>
      </c>
      <c r="F40" s="2">
        <v>0</v>
      </c>
      <c r="G40" s="2">
        <v>0</v>
      </c>
      <c r="H40" s="2">
        <v>0</v>
      </c>
      <c r="I40" s="13">
        <v>3</v>
      </c>
      <c r="J40" s="13"/>
      <c r="K40" s="15" t="s">
        <v>383</v>
      </c>
      <c r="L40" s="12" t="s">
        <v>361</v>
      </c>
    </row>
    <row r="41" spans="1:12" ht="27.6">
      <c r="A41" s="31"/>
      <c r="B41" s="9" t="s">
        <v>89</v>
      </c>
      <c r="C41" s="1" t="s">
        <v>11</v>
      </c>
      <c r="D41" s="1" t="s">
        <v>90</v>
      </c>
      <c r="E41" s="2">
        <v>170</v>
      </c>
      <c r="F41" s="2">
        <v>168</v>
      </c>
      <c r="G41" s="2">
        <v>163</v>
      </c>
      <c r="H41" s="2">
        <v>165</v>
      </c>
      <c r="I41" s="13">
        <v>189</v>
      </c>
      <c r="J41" s="13"/>
      <c r="K41" s="15"/>
      <c r="L41" s="12" t="s">
        <v>361</v>
      </c>
    </row>
    <row r="42" spans="1:12" ht="67.5" customHeight="1">
      <c r="A42" s="31"/>
      <c r="B42" s="9" t="s">
        <v>91</v>
      </c>
      <c r="C42" s="1" t="s">
        <v>14</v>
      </c>
      <c r="D42" s="1" t="s">
        <v>92</v>
      </c>
      <c r="E42" s="2">
        <v>100</v>
      </c>
      <c r="F42" s="2">
        <v>100</v>
      </c>
      <c r="G42" s="2">
        <v>100</v>
      </c>
      <c r="H42" s="2">
        <v>100</v>
      </c>
      <c r="I42" s="13">
        <v>100</v>
      </c>
      <c r="J42" s="13"/>
      <c r="K42" s="15"/>
      <c r="L42" s="12" t="s">
        <v>361</v>
      </c>
    </row>
    <row r="43" spans="1:12" ht="81" customHeight="1">
      <c r="A43" s="31"/>
      <c r="B43" s="9" t="s">
        <v>93</v>
      </c>
      <c r="C43" s="1" t="s">
        <v>14</v>
      </c>
      <c r="D43" s="1" t="s">
        <v>94</v>
      </c>
      <c r="E43" s="2">
        <v>0</v>
      </c>
      <c r="F43" s="2">
        <v>0</v>
      </c>
      <c r="G43" s="2">
        <v>0</v>
      </c>
      <c r="H43" s="2">
        <v>0</v>
      </c>
      <c r="I43" s="13">
        <v>0</v>
      </c>
      <c r="J43" s="13"/>
      <c r="K43" s="15"/>
      <c r="L43" s="12" t="s">
        <v>361</v>
      </c>
    </row>
    <row r="44" spans="1:12" ht="66" customHeight="1">
      <c r="A44" s="31"/>
      <c r="B44" s="9" t="s">
        <v>95</v>
      </c>
      <c r="C44" s="1" t="s">
        <v>6</v>
      </c>
      <c r="D44" s="1" t="s">
        <v>96</v>
      </c>
      <c r="E44" s="2">
        <v>0</v>
      </c>
      <c r="F44" s="2">
        <v>0</v>
      </c>
      <c r="G44" s="2">
        <v>0</v>
      </c>
      <c r="H44" s="2">
        <v>0</v>
      </c>
      <c r="I44" s="13">
        <v>0</v>
      </c>
      <c r="J44" s="13"/>
      <c r="K44" s="15"/>
      <c r="L44" s="12" t="s">
        <v>361</v>
      </c>
    </row>
    <row r="45" spans="1:12" ht="63" customHeight="1">
      <c r="A45" s="31"/>
      <c r="B45" s="9" t="s">
        <v>97</v>
      </c>
      <c r="C45" s="1" t="s">
        <v>6</v>
      </c>
      <c r="D45" s="1" t="s">
        <v>98</v>
      </c>
      <c r="E45" s="7">
        <v>0</v>
      </c>
      <c r="F45" s="7">
        <v>0</v>
      </c>
      <c r="G45" s="7">
        <v>0</v>
      </c>
      <c r="H45" s="7">
        <v>0</v>
      </c>
      <c r="I45" s="18">
        <v>0</v>
      </c>
      <c r="J45" s="18"/>
      <c r="K45" s="15"/>
      <c r="L45" s="12" t="s">
        <v>361</v>
      </c>
    </row>
    <row r="46" spans="1:12" ht="35.25" customHeight="1">
      <c r="A46" s="31"/>
      <c r="B46" s="9" t="s">
        <v>99</v>
      </c>
      <c r="C46" s="1" t="s">
        <v>6</v>
      </c>
      <c r="D46" s="1" t="s">
        <v>100</v>
      </c>
      <c r="E46" s="7">
        <v>10</v>
      </c>
      <c r="F46" s="7">
        <v>10</v>
      </c>
      <c r="G46" s="7">
        <v>11</v>
      </c>
      <c r="H46" s="7">
        <v>11</v>
      </c>
      <c r="I46" s="18">
        <v>11</v>
      </c>
      <c r="J46" s="18"/>
      <c r="K46" s="15"/>
      <c r="L46" s="12" t="s">
        <v>361</v>
      </c>
    </row>
    <row r="47" spans="1:12" ht="61.5" customHeight="1">
      <c r="A47" s="31"/>
      <c r="B47" s="9" t="s">
        <v>101</v>
      </c>
      <c r="C47" s="1" t="s">
        <v>14</v>
      </c>
      <c r="D47" s="1" t="s">
        <v>102</v>
      </c>
      <c r="E47" s="2">
        <v>81.599999999999994</v>
      </c>
      <c r="F47" s="2">
        <v>82.5</v>
      </c>
      <c r="G47" s="2">
        <v>85.4</v>
      </c>
      <c r="H47" s="2">
        <v>75.3</v>
      </c>
      <c r="I47" s="13">
        <v>75</v>
      </c>
      <c r="J47" s="13">
        <v>75</v>
      </c>
      <c r="K47" s="15"/>
      <c r="L47" s="12" t="s">
        <v>361</v>
      </c>
    </row>
    <row r="48" spans="1:12" ht="83.25" customHeight="1">
      <c r="A48" s="31"/>
      <c r="B48" s="9" t="s">
        <v>103</v>
      </c>
      <c r="C48" s="1" t="s">
        <v>14</v>
      </c>
      <c r="D48" s="1" t="s">
        <v>104</v>
      </c>
      <c r="E48" s="2">
        <v>0</v>
      </c>
      <c r="F48" s="2">
        <v>0</v>
      </c>
      <c r="G48" s="2">
        <v>0</v>
      </c>
      <c r="H48" s="2">
        <v>0</v>
      </c>
      <c r="I48" s="13">
        <v>0</v>
      </c>
      <c r="J48" s="13"/>
      <c r="K48" s="15"/>
      <c r="L48" s="12" t="s">
        <v>361</v>
      </c>
    </row>
    <row r="49" spans="1:12" ht="27.6">
      <c r="A49" s="31"/>
      <c r="B49" s="9" t="s">
        <v>105</v>
      </c>
      <c r="C49" s="1" t="s">
        <v>11</v>
      </c>
      <c r="D49" s="1" t="s">
        <v>106</v>
      </c>
      <c r="E49" s="2">
        <v>0</v>
      </c>
      <c r="F49" s="2">
        <v>0</v>
      </c>
      <c r="G49" s="2">
        <v>0</v>
      </c>
      <c r="H49" s="2">
        <v>0</v>
      </c>
      <c r="I49" s="13">
        <v>0</v>
      </c>
      <c r="J49" s="13"/>
      <c r="K49" s="15"/>
      <c r="L49" s="12" t="s">
        <v>361</v>
      </c>
    </row>
    <row r="50" spans="1:12" ht="27.6">
      <c r="A50" s="31"/>
      <c r="B50" s="9" t="s">
        <v>107</v>
      </c>
      <c r="C50" s="1" t="s">
        <v>11</v>
      </c>
      <c r="D50" s="1" t="s">
        <v>108</v>
      </c>
      <c r="E50" s="2">
        <v>0</v>
      </c>
      <c r="F50" s="2">
        <v>0</v>
      </c>
      <c r="G50" s="2">
        <v>0</v>
      </c>
      <c r="H50" s="2">
        <v>0</v>
      </c>
      <c r="I50" s="13">
        <v>0</v>
      </c>
      <c r="J50" s="13"/>
      <c r="K50" s="15"/>
      <c r="L50" s="12" t="s">
        <v>361</v>
      </c>
    </row>
    <row r="51" spans="1:12" ht="21.75" customHeight="1">
      <c r="A51" s="31"/>
      <c r="B51" s="9" t="s">
        <v>109</v>
      </c>
      <c r="C51" s="1" t="s">
        <v>11</v>
      </c>
      <c r="D51" s="1" t="s">
        <v>110</v>
      </c>
      <c r="E51" s="2">
        <v>3824</v>
      </c>
      <c r="F51" s="2">
        <v>3920</v>
      </c>
      <c r="G51" s="2">
        <v>4039</v>
      </c>
      <c r="H51" s="2">
        <v>4018</v>
      </c>
      <c r="I51" s="13">
        <v>4018</v>
      </c>
      <c r="J51" s="13"/>
      <c r="K51" s="15"/>
      <c r="L51" s="12" t="s">
        <v>361</v>
      </c>
    </row>
    <row r="52" spans="1:12" ht="51.75" customHeight="1">
      <c r="A52" s="31"/>
      <c r="B52" s="9" t="s">
        <v>111</v>
      </c>
      <c r="C52" s="1" t="s">
        <v>59</v>
      </c>
      <c r="D52" s="1" t="s">
        <v>112</v>
      </c>
      <c r="E52" s="2">
        <v>198.3</v>
      </c>
      <c r="F52" s="2">
        <v>207.9</v>
      </c>
      <c r="G52" s="2">
        <v>232</v>
      </c>
      <c r="H52" s="2">
        <v>232.3</v>
      </c>
      <c r="I52" s="28">
        <v>240.9</v>
      </c>
      <c r="J52" s="13"/>
      <c r="K52" s="15"/>
      <c r="L52" s="12" t="s">
        <v>361</v>
      </c>
    </row>
    <row r="53" spans="1:12" ht="35.25" customHeight="1">
      <c r="A53" s="31"/>
      <c r="B53" s="9" t="s">
        <v>113</v>
      </c>
      <c r="C53" s="1" t="s">
        <v>59</v>
      </c>
      <c r="D53" s="1" t="s">
        <v>114</v>
      </c>
      <c r="E53" s="2">
        <v>838561.4</v>
      </c>
      <c r="F53" s="2">
        <v>893023.4</v>
      </c>
      <c r="G53" s="2">
        <v>1020908.5</v>
      </c>
      <c r="H53" s="2">
        <v>1037701.9</v>
      </c>
      <c r="I53" s="29">
        <v>686785.8</v>
      </c>
      <c r="J53" s="29">
        <v>1080398</v>
      </c>
      <c r="K53" s="26"/>
      <c r="L53" s="12" t="s">
        <v>364</v>
      </c>
    </row>
    <row r="54" spans="1:12" ht="17.25" customHeight="1">
      <c r="A54" s="31"/>
      <c r="B54" s="9" t="s">
        <v>115</v>
      </c>
      <c r="C54" s="1" t="s">
        <v>11</v>
      </c>
      <c r="D54" s="1" t="s">
        <v>116</v>
      </c>
      <c r="E54" s="2">
        <v>4229</v>
      </c>
      <c r="F54" s="2">
        <v>4295.6000000000004</v>
      </c>
      <c r="G54" s="2">
        <v>4401.3999999999996</v>
      </c>
      <c r="H54" s="2">
        <v>4467.7</v>
      </c>
      <c r="I54" s="19">
        <v>4468</v>
      </c>
      <c r="J54" s="13"/>
      <c r="K54" s="15"/>
      <c r="L54" s="12" t="s">
        <v>361</v>
      </c>
    </row>
    <row r="55" spans="1:12" ht="108" customHeight="1">
      <c r="A55" s="31"/>
      <c r="B55" s="9" t="s">
        <v>117</v>
      </c>
      <c r="C55" s="1" t="s">
        <v>14</v>
      </c>
      <c r="D55" s="1" t="s">
        <v>118</v>
      </c>
      <c r="E55" s="2">
        <v>97.8</v>
      </c>
      <c r="F55" s="2">
        <v>97.8</v>
      </c>
      <c r="G55" s="2">
        <v>97.8</v>
      </c>
      <c r="H55" s="2">
        <v>89.9</v>
      </c>
      <c r="I55" s="13">
        <v>80.900000000000006</v>
      </c>
      <c r="J55" s="13"/>
      <c r="K55" s="15"/>
      <c r="L55" s="12" t="s">
        <v>361</v>
      </c>
    </row>
    <row r="56" spans="1:12" ht="81" customHeight="1">
      <c r="A56" s="31"/>
      <c r="B56" s="9" t="s">
        <v>119</v>
      </c>
      <c r="C56" s="1" t="s">
        <v>11</v>
      </c>
      <c r="D56" s="1" t="s">
        <v>120</v>
      </c>
      <c r="E56" s="2">
        <v>5166</v>
      </c>
      <c r="F56" s="2">
        <v>5137</v>
      </c>
      <c r="G56" s="2">
        <v>5107</v>
      </c>
      <c r="H56" s="2">
        <v>4742</v>
      </c>
      <c r="I56" s="13">
        <v>4270</v>
      </c>
      <c r="J56" s="13"/>
      <c r="K56" s="15"/>
      <c r="L56" s="12" t="s">
        <v>361</v>
      </c>
    </row>
    <row r="57" spans="1:12" ht="41.25" customHeight="1">
      <c r="A57" s="31"/>
      <c r="B57" s="9" t="s">
        <v>121</v>
      </c>
      <c r="C57" s="1" t="s">
        <v>11</v>
      </c>
      <c r="D57" s="1" t="s">
        <v>122</v>
      </c>
      <c r="E57" s="2">
        <v>5283</v>
      </c>
      <c r="F57" s="2">
        <v>5253</v>
      </c>
      <c r="G57" s="2">
        <v>5223</v>
      </c>
      <c r="H57" s="2">
        <v>5276</v>
      </c>
      <c r="I57" s="13">
        <v>5276</v>
      </c>
      <c r="J57" s="13"/>
      <c r="K57" s="15"/>
      <c r="L57" s="12" t="s">
        <v>361</v>
      </c>
    </row>
    <row r="58" spans="1:12" ht="48" customHeight="1">
      <c r="A58" s="31" t="s">
        <v>123</v>
      </c>
      <c r="B58" s="9" t="s">
        <v>124</v>
      </c>
      <c r="C58" s="1" t="s">
        <v>48</v>
      </c>
      <c r="D58" s="1" t="s">
        <v>125</v>
      </c>
      <c r="E58" s="2">
        <v>0</v>
      </c>
      <c r="F58" s="2">
        <v>0</v>
      </c>
      <c r="G58" s="2">
        <v>0</v>
      </c>
      <c r="H58" s="2">
        <v>0</v>
      </c>
      <c r="I58" s="19">
        <v>0</v>
      </c>
      <c r="J58" s="19">
        <v>0</v>
      </c>
      <c r="K58" s="15"/>
      <c r="L58" s="12" t="s">
        <v>362</v>
      </c>
    </row>
    <row r="59" spans="1:12" ht="63.75" customHeight="1">
      <c r="A59" s="31"/>
      <c r="B59" s="9" t="s">
        <v>126</v>
      </c>
      <c r="C59" s="1" t="s">
        <v>14</v>
      </c>
      <c r="D59" s="1" t="s">
        <v>127</v>
      </c>
      <c r="E59" s="2">
        <v>188.9</v>
      </c>
      <c r="F59" s="2">
        <v>188.9</v>
      </c>
      <c r="G59" s="2">
        <v>113.3</v>
      </c>
      <c r="H59" s="2">
        <v>113.3</v>
      </c>
      <c r="I59" s="19">
        <f>I60/I61*100</f>
        <v>113.33333333333333</v>
      </c>
      <c r="J59" s="19">
        <f>J60/J61*100</f>
        <v>113.33333333333333</v>
      </c>
      <c r="K59" s="15"/>
      <c r="L59" s="12" t="s">
        <v>362</v>
      </c>
    </row>
    <row r="60" spans="1:12" ht="27.6">
      <c r="A60" s="31"/>
      <c r="B60" s="9" t="s">
        <v>128</v>
      </c>
      <c r="C60" s="1" t="s">
        <v>6</v>
      </c>
      <c r="D60" s="1" t="s">
        <v>129</v>
      </c>
      <c r="E60" s="2">
        <v>17</v>
      </c>
      <c r="F60" s="2">
        <v>17</v>
      </c>
      <c r="G60" s="2">
        <v>17</v>
      </c>
      <c r="H60" s="2">
        <v>17</v>
      </c>
      <c r="I60" s="19">
        <v>17</v>
      </c>
      <c r="J60" s="19">
        <v>17</v>
      </c>
      <c r="K60" s="15"/>
      <c r="L60" s="12" t="s">
        <v>362</v>
      </c>
    </row>
    <row r="61" spans="1:12" ht="48.75" customHeight="1">
      <c r="A61" s="31"/>
      <c r="B61" s="9" t="s">
        <v>130</v>
      </c>
      <c r="C61" s="1" t="s">
        <v>6</v>
      </c>
      <c r="D61" s="1" t="s">
        <v>131</v>
      </c>
      <c r="E61" s="2">
        <v>9</v>
      </c>
      <c r="F61" s="2">
        <v>9</v>
      </c>
      <c r="G61" s="2">
        <v>15</v>
      </c>
      <c r="H61" s="2">
        <v>15</v>
      </c>
      <c r="I61" s="19">
        <v>15</v>
      </c>
      <c r="J61" s="19">
        <v>15</v>
      </c>
      <c r="K61" s="15"/>
      <c r="L61" s="12" t="s">
        <v>362</v>
      </c>
    </row>
    <row r="62" spans="1:12" ht="51" customHeight="1">
      <c r="A62" s="31"/>
      <c r="B62" s="9" t="s">
        <v>132</v>
      </c>
      <c r="C62" s="1" t="s">
        <v>14</v>
      </c>
      <c r="D62" s="1" t="s">
        <v>133</v>
      </c>
      <c r="E62" s="2">
        <v>103.6</v>
      </c>
      <c r="F62" s="2">
        <v>103.6</v>
      </c>
      <c r="G62" s="2">
        <v>103.6</v>
      </c>
      <c r="H62" s="2">
        <v>103.6</v>
      </c>
      <c r="I62" s="19">
        <v>103.6</v>
      </c>
      <c r="J62" s="19">
        <v>103.6</v>
      </c>
      <c r="K62" s="15"/>
      <c r="L62" s="12" t="s">
        <v>362</v>
      </c>
    </row>
    <row r="63" spans="1:12" ht="83.25" customHeight="1">
      <c r="A63" s="31"/>
      <c r="B63" s="9" t="s">
        <v>134</v>
      </c>
      <c r="C63" s="1" t="s">
        <v>6</v>
      </c>
      <c r="D63" s="1" t="s">
        <v>135</v>
      </c>
      <c r="E63" s="7">
        <v>10</v>
      </c>
      <c r="F63" s="7">
        <v>10</v>
      </c>
      <c r="G63" s="7">
        <v>10</v>
      </c>
      <c r="H63" s="7">
        <v>10</v>
      </c>
      <c r="I63" s="20">
        <v>10</v>
      </c>
      <c r="J63" s="20">
        <v>11</v>
      </c>
      <c r="K63" s="14" t="s">
        <v>380</v>
      </c>
      <c r="L63" s="12" t="s">
        <v>362</v>
      </c>
    </row>
    <row r="64" spans="1:12" ht="36" customHeight="1">
      <c r="A64" s="31"/>
      <c r="B64" s="9" t="s">
        <v>136</v>
      </c>
      <c r="C64" s="1" t="s">
        <v>6</v>
      </c>
      <c r="D64" s="1" t="s">
        <v>137</v>
      </c>
      <c r="E64" s="7">
        <v>4</v>
      </c>
      <c r="F64" s="7">
        <v>4</v>
      </c>
      <c r="G64" s="7">
        <v>4</v>
      </c>
      <c r="H64" s="7">
        <v>4</v>
      </c>
      <c r="I64" s="20">
        <v>4</v>
      </c>
      <c r="J64" s="20">
        <v>4</v>
      </c>
      <c r="K64" s="15"/>
      <c r="L64" s="12" t="s">
        <v>362</v>
      </c>
    </row>
    <row r="65" spans="1:12" ht="35.25" customHeight="1">
      <c r="A65" s="31"/>
      <c r="B65" s="9" t="s">
        <v>138</v>
      </c>
      <c r="C65" s="1" t="s">
        <v>6</v>
      </c>
      <c r="D65" s="1" t="s">
        <v>139</v>
      </c>
      <c r="E65" s="2">
        <v>0</v>
      </c>
      <c r="F65" s="2">
        <v>0</v>
      </c>
      <c r="G65" s="2">
        <v>0</v>
      </c>
      <c r="H65" s="2">
        <v>0</v>
      </c>
      <c r="I65" s="19">
        <v>0</v>
      </c>
      <c r="J65" s="19">
        <v>0</v>
      </c>
      <c r="K65" s="15"/>
      <c r="L65" s="12" t="s">
        <v>362</v>
      </c>
    </row>
    <row r="66" spans="1:12" ht="36" customHeight="1">
      <c r="A66" s="31"/>
      <c r="B66" s="9" t="s">
        <v>140</v>
      </c>
      <c r="C66" s="1" t="s">
        <v>6</v>
      </c>
      <c r="D66" s="1" t="s">
        <v>141</v>
      </c>
      <c r="E66" s="7">
        <v>10</v>
      </c>
      <c r="F66" s="7">
        <v>10</v>
      </c>
      <c r="G66" s="7">
        <v>10</v>
      </c>
      <c r="H66" s="7">
        <v>10</v>
      </c>
      <c r="I66" s="20">
        <v>10</v>
      </c>
      <c r="J66" s="20">
        <v>10</v>
      </c>
      <c r="K66" s="15"/>
      <c r="L66" s="12" t="s">
        <v>362</v>
      </c>
    </row>
    <row r="67" spans="1:12" ht="48.75" customHeight="1">
      <c r="A67" s="31"/>
      <c r="B67" s="9" t="s">
        <v>142</v>
      </c>
      <c r="C67" s="1" t="s">
        <v>14</v>
      </c>
      <c r="D67" s="1" t="s">
        <v>143</v>
      </c>
      <c r="E67" s="2">
        <v>0</v>
      </c>
      <c r="F67" s="2">
        <v>0</v>
      </c>
      <c r="G67" s="2">
        <v>0</v>
      </c>
      <c r="H67" s="2">
        <v>0</v>
      </c>
      <c r="I67" s="19">
        <v>0</v>
      </c>
      <c r="J67" s="19">
        <v>0</v>
      </c>
      <c r="K67" s="15"/>
      <c r="L67" s="12" t="s">
        <v>362</v>
      </c>
    </row>
    <row r="68" spans="1:12" ht="36" customHeight="1">
      <c r="A68" s="31"/>
      <c r="B68" s="9" t="s">
        <v>144</v>
      </c>
      <c r="C68" s="1" t="s">
        <v>6</v>
      </c>
      <c r="D68" s="1" t="s">
        <v>145</v>
      </c>
      <c r="E68" s="2">
        <v>0</v>
      </c>
      <c r="F68" s="2">
        <v>0</v>
      </c>
      <c r="G68" s="2">
        <v>0</v>
      </c>
      <c r="H68" s="2">
        <v>0</v>
      </c>
      <c r="I68" s="19">
        <v>0</v>
      </c>
      <c r="J68" s="19">
        <v>0</v>
      </c>
      <c r="K68" s="15"/>
      <c r="L68" s="12" t="s">
        <v>362</v>
      </c>
    </row>
    <row r="69" spans="1:12" ht="35.25" customHeight="1">
      <c r="A69" s="31"/>
      <c r="B69" s="9" t="s">
        <v>146</v>
      </c>
      <c r="C69" s="1" t="s">
        <v>6</v>
      </c>
      <c r="D69" s="1" t="s">
        <v>147</v>
      </c>
      <c r="E69" s="7">
        <v>1</v>
      </c>
      <c r="F69" s="7">
        <v>0</v>
      </c>
      <c r="G69" s="7">
        <v>0</v>
      </c>
      <c r="H69" s="7">
        <v>0</v>
      </c>
      <c r="I69" s="20">
        <v>0</v>
      </c>
      <c r="J69" s="20">
        <v>0</v>
      </c>
      <c r="K69" s="15"/>
      <c r="L69" s="12" t="s">
        <v>362</v>
      </c>
    </row>
    <row r="70" spans="1:12" ht="67.5" customHeight="1">
      <c r="A70" s="31"/>
      <c r="B70" s="9" t="s">
        <v>148</v>
      </c>
      <c r="C70" s="1" t="s">
        <v>14</v>
      </c>
      <c r="D70" s="1" t="s">
        <v>149</v>
      </c>
      <c r="E70" s="2">
        <v>6.3</v>
      </c>
      <c r="F70" s="2">
        <v>6.1</v>
      </c>
      <c r="G70" s="2">
        <v>3</v>
      </c>
      <c r="H70" s="2">
        <v>0</v>
      </c>
      <c r="I70" s="19">
        <v>0</v>
      </c>
      <c r="J70" s="19">
        <v>0</v>
      </c>
      <c r="K70" s="15"/>
      <c r="L70" s="12" t="s">
        <v>362</v>
      </c>
    </row>
    <row r="71" spans="1:12" ht="36" customHeight="1">
      <c r="A71" s="31"/>
      <c r="B71" s="9" t="s">
        <v>150</v>
      </c>
      <c r="C71" s="1" t="s">
        <v>6</v>
      </c>
      <c r="D71" s="1" t="s">
        <v>151</v>
      </c>
      <c r="E71" s="5">
        <v>2</v>
      </c>
      <c r="F71" s="5">
        <v>2</v>
      </c>
      <c r="G71" s="5">
        <v>1</v>
      </c>
      <c r="H71" s="5">
        <v>0</v>
      </c>
      <c r="I71" s="20">
        <v>0</v>
      </c>
      <c r="J71" s="20">
        <v>0</v>
      </c>
      <c r="K71" s="15"/>
      <c r="L71" s="12" t="s">
        <v>362</v>
      </c>
    </row>
    <row r="72" spans="1:12" ht="77.25" customHeight="1">
      <c r="A72" s="31"/>
      <c r="B72" s="9" t="s">
        <v>152</v>
      </c>
      <c r="C72" s="1" t="s">
        <v>6</v>
      </c>
      <c r="D72" s="1" t="s">
        <v>153</v>
      </c>
      <c r="E72" s="5">
        <v>32</v>
      </c>
      <c r="F72" s="5">
        <v>33</v>
      </c>
      <c r="G72" s="5">
        <v>33</v>
      </c>
      <c r="H72" s="5">
        <v>33</v>
      </c>
      <c r="I72" s="20">
        <v>33</v>
      </c>
      <c r="J72" s="20">
        <v>34</v>
      </c>
      <c r="K72" s="14" t="s">
        <v>379</v>
      </c>
      <c r="L72" s="12" t="s">
        <v>362</v>
      </c>
    </row>
    <row r="73" spans="1:12" ht="141" customHeight="1">
      <c r="A73" s="31"/>
      <c r="B73" s="9" t="s">
        <v>154</v>
      </c>
      <c r="C73" s="1" t="s">
        <v>14</v>
      </c>
      <c r="D73" s="1" t="s">
        <v>155</v>
      </c>
      <c r="E73" s="2">
        <v>0</v>
      </c>
      <c r="F73" s="2">
        <v>0</v>
      </c>
      <c r="G73" s="2">
        <v>0</v>
      </c>
      <c r="H73" s="2">
        <v>0</v>
      </c>
      <c r="I73" s="19">
        <v>0</v>
      </c>
      <c r="J73" s="19">
        <v>0</v>
      </c>
      <c r="K73" s="21" t="s">
        <v>381</v>
      </c>
      <c r="L73" s="12" t="s">
        <v>362</v>
      </c>
    </row>
    <row r="74" spans="1:12" ht="52.5" customHeight="1">
      <c r="A74" s="31"/>
      <c r="B74" s="9" t="s">
        <v>156</v>
      </c>
      <c r="C74" s="1" t="s">
        <v>6</v>
      </c>
      <c r="D74" s="1" t="s">
        <v>157</v>
      </c>
      <c r="E74" s="2">
        <v>0</v>
      </c>
      <c r="F74" s="2">
        <v>0</v>
      </c>
      <c r="G74" s="2">
        <v>0</v>
      </c>
      <c r="H74" s="2">
        <v>0</v>
      </c>
      <c r="I74" s="19">
        <v>0</v>
      </c>
      <c r="J74" s="19">
        <v>0</v>
      </c>
      <c r="K74" s="15"/>
      <c r="L74" s="12" t="s">
        <v>362</v>
      </c>
    </row>
    <row r="75" spans="1:12" ht="36.75" customHeight="1">
      <c r="A75" s="31"/>
      <c r="B75" s="9" t="s">
        <v>158</v>
      </c>
      <c r="C75" s="1" t="s">
        <v>6</v>
      </c>
      <c r="D75" s="1" t="s">
        <v>159</v>
      </c>
      <c r="E75" s="2">
        <v>1</v>
      </c>
      <c r="F75" s="2">
        <v>1</v>
      </c>
      <c r="G75" s="2">
        <v>1</v>
      </c>
      <c r="H75" s="2">
        <v>1</v>
      </c>
      <c r="I75" s="19">
        <v>1</v>
      </c>
      <c r="J75" s="19">
        <v>1</v>
      </c>
      <c r="K75" s="15"/>
      <c r="L75" s="12" t="s">
        <v>362</v>
      </c>
    </row>
    <row r="76" spans="1:12" ht="36.75" customHeight="1">
      <c r="A76" s="31" t="s">
        <v>160</v>
      </c>
      <c r="B76" s="9" t="s">
        <v>161</v>
      </c>
      <c r="C76" s="1" t="s">
        <v>14</v>
      </c>
      <c r="D76" s="1" t="s">
        <v>162</v>
      </c>
      <c r="E76" s="2">
        <v>48</v>
      </c>
      <c r="F76" s="2">
        <v>53.8</v>
      </c>
      <c r="G76" s="2">
        <v>56</v>
      </c>
      <c r="H76" s="2">
        <v>58.3</v>
      </c>
      <c r="I76" s="13">
        <f>I77/I78*100</f>
        <v>61.447229599447006</v>
      </c>
      <c r="J76" s="13">
        <f>J77/J78*100</f>
        <v>63.084367155382552</v>
      </c>
      <c r="K76" s="15"/>
      <c r="L76" s="12" t="s">
        <v>363</v>
      </c>
    </row>
    <row r="77" spans="1:12" ht="27.6">
      <c r="A77" s="31"/>
      <c r="B77" s="9" t="s">
        <v>163</v>
      </c>
      <c r="C77" s="1" t="s">
        <v>11</v>
      </c>
      <c r="D77" s="1" t="s">
        <v>164</v>
      </c>
      <c r="E77" s="2">
        <v>13207</v>
      </c>
      <c r="F77" s="2">
        <v>14615</v>
      </c>
      <c r="G77" s="2">
        <v>15179</v>
      </c>
      <c r="H77" s="2">
        <v>16034</v>
      </c>
      <c r="I77" s="13">
        <v>16890</v>
      </c>
      <c r="J77" s="13">
        <v>17340</v>
      </c>
      <c r="K77" s="15"/>
      <c r="L77" s="12" t="s">
        <v>363</v>
      </c>
    </row>
    <row r="78" spans="1:12" ht="27.6">
      <c r="A78" s="31"/>
      <c r="B78" s="9" t="s">
        <v>165</v>
      </c>
      <c r="C78" s="1" t="s">
        <v>11</v>
      </c>
      <c r="D78" s="1" t="s">
        <v>166</v>
      </c>
      <c r="E78" s="2">
        <v>27543</v>
      </c>
      <c r="F78" s="2">
        <v>27144</v>
      </c>
      <c r="G78" s="2">
        <v>27124</v>
      </c>
      <c r="H78" s="2">
        <v>27487</v>
      </c>
      <c r="I78" s="13">
        <v>27487</v>
      </c>
      <c r="J78" s="13">
        <v>27487</v>
      </c>
      <c r="K78" s="15"/>
      <c r="L78" s="12" t="s">
        <v>363</v>
      </c>
    </row>
    <row r="79" spans="1:12" ht="41.4">
      <c r="A79" s="31"/>
      <c r="B79" s="9" t="s">
        <v>167</v>
      </c>
      <c r="C79" s="1" t="s">
        <v>14</v>
      </c>
      <c r="D79" s="1" t="s">
        <v>168</v>
      </c>
      <c r="E79" s="2">
        <v>91.4</v>
      </c>
      <c r="F79" s="2">
        <v>95.2</v>
      </c>
      <c r="G79" s="2">
        <v>93.9</v>
      </c>
      <c r="H79" s="2">
        <v>90.7</v>
      </c>
      <c r="I79" s="13">
        <f>I80/I81*100</f>
        <v>91.022404544020191</v>
      </c>
      <c r="J79" s="13">
        <f>J80/J81*100</f>
        <v>91.21173871883876</v>
      </c>
      <c r="K79" s="15"/>
      <c r="L79" s="12" t="s">
        <v>363</v>
      </c>
    </row>
    <row r="80" spans="1:12" ht="27.6">
      <c r="A80" s="31"/>
      <c r="B80" s="9" t="s">
        <v>169</v>
      </c>
      <c r="C80" s="1" t="s">
        <v>11</v>
      </c>
      <c r="D80" s="1" t="s">
        <v>170</v>
      </c>
      <c r="E80" s="2">
        <v>5843</v>
      </c>
      <c r="F80" s="2">
        <v>6013</v>
      </c>
      <c r="G80" s="2">
        <v>5900</v>
      </c>
      <c r="H80" s="2">
        <v>5750</v>
      </c>
      <c r="I80" s="13">
        <v>5769</v>
      </c>
      <c r="J80" s="13">
        <v>5781</v>
      </c>
      <c r="K80" s="15"/>
      <c r="L80" s="12" t="s">
        <v>363</v>
      </c>
    </row>
    <row r="81" spans="1:12" ht="45" customHeight="1">
      <c r="A81" s="31"/>
      <c r="B81" s="9" t="s">
        <v>171</v>
      </c>
      <c r="C81" s="1" t="s">
        <v>11</v>
      </c>
      <c r="D81" s="1" t="s">
        <v>172</v>
      </c>
      <c r="E81" s="2">
        <v>6390</v>
      </c>
      <c r="F81" s="2">
        <v>6314</v>
      </c>
      <c r="G81" s="2">
        <v>6286</v>
      </c>
      <c r="H81" s="2">
        <v>6338</v>
      </c>
      <c r="I81" s="13">
        <v>6338</v>
      </c>
      <c r="J81" s="13">
        <v>6338</v>
      </c>
      <c r="K81" s="15"/>
      <c r="L81" s="12" t="s">
        <v>363</v>
      </c>
    </row>
    <row r="82" spans="1:12" ht="34.5" customHeight="1">
      <c r="A82" s="31" t="s">
        <v>173</v>
      </c>
      <c r="B82" s="9" t="s">
        <v>174</v>
      </c>
      <c r="C82" s="1" t="s">
        <v>175</v>
      </c>
      <c r="D82" s="1" t="s">
        <v>176</v>
      </c>
      <c r="E82" s="2">
        <v>24</v>
      </c>
      <c r="F82" s="2">
        <v>24.1</v>
      </c>
      <c r="G82" s="2">
        <v>23.5</v>
      </c>
      <c r="H82" s="2">
        <v>23.9</v>
      </c>
      <c r="I82" s="25">
        <v>23.8</v>
      </c>
      <c r="J82" s="25">
        <v>23.8</v>
      </c>
      <c r="K82" s="26"/>
      <c r="L82" s="12" t="s">
        <v>365</v>
      </c>
    </row>
    <row r="83" spans="1:12" ht="48.75" customHeight="1">
      <c r="A83" s="31"/>
      <c r="B83" s="9" t="s">
        <v>177</v>
      </c>
      <c r="C83" s="1" t="s">
        <v>175</v>
      </c>
      <c r="D83" s="1" t="s">
        <v>178</v>
      </c>
      <c r="E83" s="2">
        <v>0.3</v>
      </c>
      <c r="F83" s="2">
        <v>0.1</v>
      </c>
      <c r="G83" s="2">
        <v>0</v>
      </c>
      <c r="H83" s="2">
        <v>0.3</v>
      </c>
      <c r="I83" s="25">
        <v>0.05</v>
      </c>
      <c r="J83" s="25">
        <v>0.3</v>
      </c>
      <c r="K83" s="26"/>
      <c r="L83" s="12" t="s">
        <v>366</v>
      </c>
    </row>
    <row r="84" spans="1:12" ht="48" customHeight="1">
      <c r="A84" s="31"/>
      <c r="B84" s="9" t="s">
        <v>179</v>
      </c>
      <c r="C84" s="1" t="s">
        <v>26</v>
      </c>
      <c r="D84" s="1" t="s">
        <v>180</v>
      </c>
      <c r="E84" s="2">
        <v>86.5</v>
      </c>
      <c r="F84" s="2">
        <v>90.1</v>
      </c>
      <c r="G84" s="2">
        <v>68.5</v>
      </c>
      <c r="H84" s="2">
        <v>85.5</v>
      </c>
      <c r="I84" s="13">
        <v>85</v>
      </c>
      <c r="J84" s="13">
        <v>85</v>
      </c>
      <c r="K84" s="15"/>
      <c r="L84" s="12" t="s">
        <v>359</v>
      </c>
    </row>
    <row r="85" spans="1:12" ht="55.2">
      <c r="A85" s="31"/>
      <c r="B85" s="9" t="s">
        <v>181</v>
      </c>
      <c r="C85" s="1" t="s">
        <v>26</v>
      </c>
      <c r="D85" s="1" t="s">
        <v>182</v>
      </c>
      <c r="E85" s="2">
        <v>1.4</v>
      </c>
      <c r="F85" s="2">
        <v>1.1000000000000001</v>
      </c>
      <c r="G85" s="2">
        <v>0.8</v>
      </c>
      <c r="H85" s="2">
        <v>1.4</v>
      </c>
      <c r="I85" s="13">
        <v>0.5</v>
      </c>
      <c r="J85" s="13">
        <v>0.5</v>
      </c>
      <c r="K85" s="15"/>
      <c r="L85" s="12" t="s">
        <v>359</v>
      </c>
    </row>
    <row r="86" spans="1:12" ht="55.2">
      <c r="A86" s="31"/>
      <c r="B86" s="9" t="s">
        <v>183</v>
      </c>
      <c r="C86" s="1" t="s">
        <v>26</v>
      </c>
      <c r="D86" s="1" t="s">
        <v>184</v>
      </c>
      <c r="E86" s="2">
        <v>1.4</v>
      </c>
      <c r="F86" s="2">
        <v>1.1000000000000001</v>
      </c>
      <c r="G86" s="2">
        <v>0.8</v>
      </c>
      <c r="H86" s="2">
        <v>1.4</v>
      </c>
      <c r="I86" s="13">
        <v>0.5</v>
      </c>
      <c r="J86" s="13">
        <v>0.5</v>
      </c>
      <c r="K86" s="15"/>
      <c r="L86" s="12" t="s">
        <v>359</v>
      </c>
    </row>
    <row r="87" spans="1:12" ht="55.2">
      <c r="A87" s="31"/>
      <c r="B87" s="9" t="s">
        <v>185</v>
      </c>
      <c r="C87" s="1" t="s">
        <v>26</v>
      </c>
      <c r="D87" s="1" t="s">
        <v>186</v>
      </c>
      <c r="E87" s="3">
        <v>4</v>
      </c>
      <c r="F87" s="3">
        <v>3.2</v>
      </c>
      <c r="G87" s="3">
        <v>2.4</v>
      </c>
      <c r="H87" s="3">
        <v>4</v>
      </c>
      <c r="I87" s="13">
        <v>1.3</v>
      </c>
      <c r="J87" s="13">
        <v>1.3</v>
      </c>
      <c r="K87" s="15" t="s">
        <v>385</v>
      </c>
      <c r="L87" s="12" t="s">
        <v>359</v>
      </c>
    </row>
    <row r="88" spans="1:12" ht="55.2">
      <c r="A88" s="31"/>
      <c r="B88" s="9" t="s">
        <v>187</v>
      </c>
      <c r="C88" s="1" t="s">
        <v>26</v>
      </c>
      <c r="D88" s="1" t="s">
        <v>188</v>
      </c>
      <c r="E88" s="2">
        <v>0</v>
      </c>
      <c r="F88" s="2">
        <v>0</v>
      </c>
      <c r="G88" s="2">
        <v>0</v>
      </c>
      <c r="H88" s="2">
        <v>0</v>
      </c>
      <c r="I88" s="13">
        <v>0</v>
      </c>
      <c r="J88" s="13">
        <v>0</v>
      </c>
      <c r="K88" s="15"/>
      <c r="L88" s="12" t="s">
        <v>359</v>
      </c>
    </row>
    <row r="89" spans="1:12" ht="41.4">
      <c r="A89" s="31"/>
      <c r="B89" s="9" t="s">
        <v>189</v>
      </c>
      <c r="C89" s="1" t="s">
        <v>26</v>
      </c>
      <c r="D89" s="1" t="s">
        <v>190</v>
      </c>
      <c r="E89" s="3">
        <v>0</v>
      </c>
      <c r="F89" s="3">
        <v>0</v>
      </c>
      <c r="G89" s="3">
        <v>0</v>
      </c>
      <c r="H89" s="3">
        <v>0</v>
      </c>
      <c r="I89" s="13">
        <v>0</v>
      </c>
      <c r="J89" s="13">
        <v>0</v>
      </c>
      <c r="K89" s="15"/>
      <c r="L89" s="12" t="s">
        <v>359</v>
      </c>
    </row>
    <row r="90" spans="1:12" ht="27.6">
      <c r="A90" s="31"/>
      <c r="B90" s="9" t="s">
        <v>191</v>
      </c>
      <c r="C90" s="1" t="s">
        <v>26</v>
      </c>
      <c r="D90" s="1" t="s">
        <v>192</v>
      </c>
      <c r="E90" s="3">
        <v>248</v>
      </c>
      <c r="F90" s="3">
        <v>256</v>
      </c>
      <c r="G90" s="3">
        <v>195.7</v>
      </c>
      <c r="H90" s="3">
        <v>245.4</v>
      </c>
      <c r="I90" s="13">
        <v>245</v>
      </c>
      <c r="J90" s="13">
        <v>245</v>
      </c>
      <c r="K90" s="15"/>
      <c r="L90" s="12" t="s">
        <v>359</v>
      </c>
    </row>
    <row r="91" spans="1:12" ht="142.5" customHeight="1">
      <c r="A91" s="31"/>
      <c r="B91" s="9" t="s">
        <v>193</v>
      </c>
      <c r="C91" s="1" t="s">
        <v>48</v>
      </c>
      <c r="D91" s="1" t="s">
        <v>194</v>
      </c>
      <c r="E91" s="2">
        <v>0</v>
      </c>
      <c r="F91" s="2">
        <v>0</v>
      </c>
      <c r="G91" s="2">
        <v>0</v>
      </c>
      <c r="H91" s="2">
        <v>0</v>
      </c>
      <c r="I91" s="13">
        <v>0</v>
      </c>
      <c r="J91" s="13">
        <v>0</v>
      </c>
      <c r="K91" s="15"/>
      <c r="L91" s="12" t="s">
        <v>366</v>
      </c>
    </row>
    <row r="92" spans="1:12" ht="108.75" customHeight="1">
      <c r="A92" s="31"/>
      <c r="B92" s="9" t="s">
        <v>195</v>
      </c>
      <c r="C92" s="1" t="s">
        <v>175</v>
      </c>
      <c r="D92" s="1" t="s">
        <v>196</v>
      </c>
      <c r="E92" s="3">
        <v>0</v>
      </c>
      <c r="F92" s="3">
        <v>0</v>
      </c>
      <c r="G92" s="3">
        <v>0</v>
      </c>
      <c r="H92" s="3">
        <v>0</v>
      </c>
      <c r="I92" s="13">
        <v>0</v>
      </c>
      <c r="J92" s="13">
        <v>0</v>
      </c>
      <c r="K92" s="15"/>
      <c r="L92" s="12" t="s">
        <v>366</v>
      </c>
    </row>
    <row r="93" spans="1:12" ht="108.75" customHeight="1">
      <c r="A93" s="31"/>
      <c r="B93" s="9" t="s">
        <v>197</v>
      </c>
      <c r="C93" s="1" t="s">
        <v>175</v>
      </c>
      <c r="D93" s="1" t="s">
        <v>198</v>
      </c>
      <c r="E93" s="3">
        <v>0</v>
      </c>
      <c r="F93" s="3">
        <v>0</v>
      </c>
      <c r="G93" s="3">
        <v>0</v>
      </c>
      <c r="H93" s="3">
        <v>0</v>
      </c>
      <c r="I93" s="13">
        <v>0</v>
      </c>
      <c r="J93" s="13">
        <v>0</v>
      </c>
      <c r="K93" s="15"/>
      <c r="L93" s="12" t="s">
        <v>366</v>
      </c>
    </row>
    <row r="94" spans="1:12" ht="93" customHeight="1">
      <c r="A94" s="31" t="s">
        <v>199</v>
      </c>
      <c r="B94" s="9" t="s">
        <v>200</v>
      </c>
      <c r="C94" s="1" t="s">
        <v>14</v>
      </c>
      <c r="D94" s="1" t="s">
        <v>201</v>
      </c>
      <c r="E94" s="2">
        <v>100.9</v>
      </c>
      <c r="F94" s="2">
        <v>100.9</v>
      </c>
      <c r="G94" s="2">
        <v>100.9</v>
      </c>
      <c r="H94" s="2">
        <v>100.9</v>
      </c>
      <c r="I94" s="13">
        <v>100</v>
      </c>
      <c r="J94" s="13">
        <v>100</v>
      </c>
      <c r="K94" s="15"/>
      <c r="L94" s="12" t="s">
        <v>365</v>
      </c>
    </row>
    <row r="95" spans="1:12" ht="92.25" customHeight="1">
      <c r="A95" s="31"/>
      <c r="B95" s="9" t="s">
        <v>202</v>
      </c>
      <c r="C95" s="1" t="s">
        <v>14</v>
      </c>
      <c r="D95" s="1" t="s">
        <v>203</v>
      </c>
      <c r="E95" s="2">
        <v>0</v>
      </c>
      <c r="F95" s="2">
        <v>0</v>
      </c>
      <c r="G95" s="2">
        <v>0</v>
      </c>
      <c r="H95" s="2">
        <v>0</v>
      </c>
      <c r="I95" s="13">
        <v>0</v>
      </c>
      <c r="J95" s="13">
        <v>0</v>
      </c>
      <c r="K95" s="15"/>
      <c r="L95" s="12" t="s">
        <v>365</v>
      </c>
    </row>
    <row r="96" spans="1:12" ht="94.5" customHeight="1">
      <c r="A96" s="31"/>
      <c r="B96" s="9" t="s">
        <v>204</v>
      </c>
      <c r="C96" s="1" t="s">
        <v>6</v>
      </c>
      <c r="D96" s="1" t="s">
        <v>205</v>
      </c>
      <c r="E96" s="7">
        <v>0</v>
      </c>
      <c r="F96" s="7">
        <v>0</v>
      </c>
      <c r="G96" s="7">
        <v>0</v>
      </c>
      <c r="H96" s="7">
        <v>0</v>
      </c>
      <c r="I96" s="18">
        <v>0</v>
      </c>
      <c r="J96" s="18">
        <v>0</v>
      </c>
      <c r="K96" s="15"/>
      <c r="L96" s="12" t="s">
        <v>365</v>
      </c>
    </row>
    <row r="97" spans="1:12" ht="96.75" customHeight="1">
      <c r="A97" s="31"/>
      <c r="B97" s="9" t="s">
        <v>206</v>
      </c>
      <c r="C97" s="1" t="s">
        <v>14</v>
      </c>
      <c r="D97" s="1" t="s">
        <v>207</v>
      </c>
      <c r="E97" s="2">
        <v>0.9</v>
      </c>
      <c r="F97" s="2">
        <v>0.9</v>
      </c>
      <c r="G97" s="2">
        <v>0.9</v>
      </c>
      <c r="H97" s="2">
        <v>0.9</v>
      </c>
      <c r="I97" s="13">
        <v>0.9</v>
      </c>
      <c r="J97" s="13">
        <v>0.9</v>
      </c>
      <c r="K97" s="15"/>
      <c r="L97" s="12" t="s">
        <v>365</v>
      </c>
    </row>
    <row r="98" spans="1:12" ht="108" customHeight="1">
      <c r="A98" s="31"/>
      <c r="B98" s="9" t="s">
        <v>208</v>
      </c>
      <c r="C98" s="1" t="s">
        <v>6</v>
      </c>
      <c r="D98" s="1" t="s">
        <v>209</v>
      </c>
      <c r="E98" s="2">
        <v>5</v>
      </c>
      <c r="F98" s="2">
        <v>5</v>
      </c>
      <c r="G98" s="2">
        <v>5</v>
      </c>
      <c r="H98" s="2">
        <v>5</v>
      </c>
      <c r="I98" s="13">
        <v>5</v>
      </c>
      <c r="J98" s="13">
        <v>5</v>
      </c>
      <c r="K98" s="15"/>
      <c r="L98" s="12" t="s">
        <v>365</v>
      </c>
    </row>
    <row r="99" spans="1:12" ht="78.75" customHeight="1">
      <c r="A99" s="31"/>
      <c r="B99" s="9" t="s">
        <v>210</v>
      </c>
      <c r="C99" s="1" t="s">
        <v>14</v>
      </c>
      <c r="D99" s="1" t="s">
        <v>211</v>
      </c>
      <c r="E99" s="2">
        <v>0</v>
      </c>
      <c r="F99" s="2">
        <v>0</v>
      </c>
      <c r="G99" s="2">
        <v>0</v>
      </c>
      <c r="H99" s="2">
        <v>0</v>
      </c>
      <c r="I99" s="13">
        <v>0</v>
      </c>
      <c r="J99" s="13">
        <v>0</v>
      </c>
      <c r="K99" s="15"/>
      <c r="L99" s="12" t="s">
        <v>365</v>
      </c>
    </row>
    <row r="100" spans="1:12" ht="81.75" customHeight="1">
      <c r="A100" s="31"/>
      <c r="B100" s="9" t="s">
        <v>212</v>
      </c>
      <c r="C100" s="1" t="s">
        <v>6</v>
      </c>
      <c r="D100" s="1" t="s">
        <v>213</v>
      </c>
      <c r="E100" s="2">
        <v>0</v>
      </c>
      <c r="F100" s="2">
        <v>0</v>
      </c>
      <c r="G100" s="2">
        <v>0</v>
      </c>
      <c r="H100" s="2">
        <v>0</v>
      </c>
      <c r="I100" s="13">
        <v>0</v>
      </c>
      <c r="J100" s="13">
        <v>0</v>
      </c>
      <c r="K100" s="15"/>
      <c r="L100" s="12" t="s">
        <v>365</v>
      </c>
    </row>
    <row r="101" spans="1:12" ht="78" customHeight="1">
      <c r="A101" s="31"/>
      <c r="B101" s="9" t="s">
        <v>214</v>
      </c>
      <c r="C101" s="1" t="s">
        <v>14</v>
      </c>
      <c r="D101" s="1" t="s">
        <v>215</v>
      </c>
      <c r="E101" s="2">
        <v>100</v>
      </c>
      <c r="F101" s="2">
        <v>100</v>
      </c>
      <c r="G101" s="2">
        <v>100</v>
      </c>
      <c r="H101" s="2">
        <v>100</v>
      </c>
      <c r="I101" s="13">
        <v>100</v>
      </c>
      <c r="J101" s="13">
        <v>100</v>
      </c>
      <c r="K101" s="15"/>
      <c r="L101" s="12" t="s">
        <v>365</v>
      </c>
    </row>
    <row r="102" spans="1:12" ht="79.5" customHeight="1">
      <c r="A102" s="31"/>
      <c r="B102" s="9" t="s">
        <v>216</v>
      </c>
      <c r="C102" s="1" t="s">
        <v>6</v>
      </c>
      <c r="D102" s="1" t="s">
        <v>217</v>
      </c>
      <c r="E102" s="2">
        <v>539</v>
      </c>
      <c r="F102" s="2">
        <v>539</v>
      </c>
      <c r="G102" s="2">
        <v>539</v>
      </c>
      <c r="H102" s="2">
        <v>539</v>
      </c>
      <c r="I102" s="13">
        <v>539</v>
      </c>
      <c r="J102" s="13">
        <v>539</v>
      </c>
      <c r="K102" s="15"/>
      <c r="L102" s="12" t="s">
        <v>365</v>
      </c>
    </row>
    <row r="103" spans="1:12" ht="109.5" customHeight="1">
      <c r="A103" s="31"/>
      <c r="B103" s="9" t="s">
        <v>218</v>
      </c>
      <c r="C103" s="1" t="s">
        <v>14</v>
      </c>
      <c r="D103" s="1" t="s">
        <v>219</v>
      </c>
      <c r="E103" s="2">
        <v>100</v>
      </c>
      <c r="F103" s="2">
        <v>100</v>
      </c>
      <c r="G103" s="2">
        <v>100</v>
      </c>
      <c r="H103" s="2">
        <v>100</v>
      </c>
      <c r="I103" s="13">
        <v>100</v>
      </c>
      <c r="J103" s="13">
        <v>100</v>
      </c>
      <c r="K103" s="15"/>
      <c r="L103" s="12" t="s">
        <v>365</v>
      </c>
    </row>
    <row r="104" spans="1:12" ht="110.25" customHeight="1">
      <c r="A104" s="31"/>
      <c r="B104" s="9" t="s">
        <v>220</v>
      </c>
      <c r="C104" s="1" t="s">
        <v>6</v>
      </c>
      <c r="D104" s="1" t="s">
        <v>221</v>
      </c>
      <c r="E104" s="2">
        <v>539</v>
      </c>
      <c r="F104" s="2">
        <v>539</v>
      </c>
      <c r="G104" s="2">
        <v>539</v>
      </c>
      <c r="H104" s="2">
        <v>539</v>
      </c>
      <c r="I104" s="13">
        <v>539</v>
      </c>
      <c r="J104" s="13">
        <v>539</v>
      </c>
      <c r="K104" s="15"/>
      <c r="L104" s="12" t="s">
        <v>365</v>
      </c>
    </row>
    <row r="105" spans="1:12" ht="58.5" customHeight="1">
      <c r="A105" s="31"/>
      <c r="B105" s="9" t="s">
        <v>222</v>
      </c>
      <c r="C105" s="1" t="s">
        <v>6</v>
      </c>
      <c r="D105" s="1" t="s">
        <v>223</v>
      </c>
      <c r="E105" s="7">
        <v>539</v>
      </c>
      <c r="F105" s="7">
        <v>539</v>
      </c>
      <c r="G105" s="7">
        <v>539</v>
      </c>
      <c r="H105" s="7">
        <v>539</v>
      </c>
      <c r="I105" s="18">
        <v>539</v>
      </c>
      <c r="J105" s="18">
        <v>539</v>
      </c>
      <c r="K105" s="15"/>
      <c r="L105" s="12" t="s">
        <v>365</v>
      </c>
    </row>
    <row r="106" spans="1:12" ht="43.5" customHeight="1">
      <c r="A106" s="31"/>
      <c r="B106" s="9" t="s">
        <v>224</v>
      </c>
      <c r="C106" s="1" t="s">
        <v>6</v>
      </c>
      <c r="D106" s="1" t="s">
        <v>225</v>
      </c>
      <c r="E106" s="7">
        <v>544</v>
      </c>
      <c r="F106" s="7">
        <v>544</v>
      </c>
      <c r="G106" s="7">
        <v>544</v>
      </c>
      <c r="H106" s="7">
        <v>544</v>
      </c>
      <c r="I106" s="18">
        <v>544</v>
      </c>
      <c r="J106" s="18">
        <v>544</v>
      </c>
      <c r="K106" s="15"/>
      <c r="L106" s="12" t="s">
        <v>365</v>
      </c>
    </row>
    <row r="107" spans="1:12" ht="230.25" customHeight="1">
      <c r="A107" s="31"/>
      <c r="B107" s="9" t="s">
        <v>226</v>
      </c>
      <c r="C107" s="1" t="s">
        <v>14</v>
      </c>
      <c r="D107" s="1" t="s">
        <v>227</v>
      </c>
      <c r="E107" s="2">
        <v>100</v>
      </c>
      <c r="F107" s="2">
        <v>100</v>
      </c>
      <c r="G107" s="2">
        <v>100</v>
      </c>
      <c r="H107" s="2">
        <v>100</v>
      </c>
      <c r="I107" s="13">
        <v>100</v>
      </c>
      <c r="J107" s="13">
        <v>100</v>
      </c>
      <c r="K107" s="15"/>
      <c r="L107" s="12" t="s">
        <v>365</v>
      </c>
    </row>
    <row r="108" spans="1:12" ht="137.25" customHeight="1">
      <c r="A108" s="31"/>
      <c r="B108" s="9" t="s">
        <v>228</v>
      </c>
      <c r="C108" s="1" t="s">
        <v>6</v>
      </c>
      <c r="D108" s="1" t="s">
        <v>229</v>
      </c>
      <c r="E108" s="2">
        <v>3</v>
      </c>
      <c r="F108" s="2">
        <v>3</v>
      </c>
      <c r="G108" s="2">
        <v>3</v>
      </c>
      <c r="H108" s="2">
        <v>3</v>
      </c>
      <c r="I108" s="13">
        <v>3</v>
      </c>
      <c r="J108" s="13">
        <v>3</v>
      </c>
      <c r="K108" s="15"/>
      <c r="L108" s="12" t="s">
        <v>365</v>
      </c>
    </row>
    <row r="109" spans="1:12" ht="31.5" customHeight="1">
      <c r="A109" s="31"/>
      <c r="B109" s="9" t="s">
        <v>230</v>
      </c>
      <c r="C109" s="1" t="s">
        <v>6</v>
      </c>
      <c r="D109" s="1" t="s">
        <v>231</v>
      </c>
      <c r="E109" s="2">
        <v>3</v>
      </c>
      <c r="F109" s="2">
        <v>3</v>
      </c>
      <c r="G109" s="2">
        <v>3</v>
      </c>
      <c r="H109" s="2">
        <v>3</v>
      </c>
      <c r="I109" s="13">
        <v>3</v>
      </c>
      <c r="J109" s="13">
        <v>3</v>
      </c>
      <c r="K109" s="15"/>
      <c r="L109" s="24" t="s">
        <v>365</v>
      </c>
    </row>
    <row r="110" spans="1:12" ht="51" customHeight="1">
      <c r="A110" s="31"/>
      <c r="B110" s="9" t="s">
        <v>232</v>
      </c>
      <c r="C110" s="1" t="s">
        <v>14</v>
      </c>
      <c r="D110" s="1" t="s">
        <v>233</v>
      </c>
      <c r="E110" s="2">
        <v>100</v>
      </c>
      <c r="F110" s="2">
        <v>100</v>
      </c>
      <c r="G110" s="2">
        <v>100</v>
      </c>
      <c r="H110" s="2">
        <v>100</v>
      </c>
      <c r="I110" s="13">
        <v>100</v>
      </c>
      <c r="J110" s="13">
        <v>100</v>
      </c>
      <c r="K110" s="15"/>
      <c r="L110" s="12" t="s">
        <v>365</v>
      </c>
    </row>
    <row r="111" spans="1:12" ht="49.5" customHeight="1">
      <c r="A111" s="31"/>
      <c r="B111" s="9" t="s">
        <v>234</v>
      </c>
      <c r="C111" s="1" t="s">
        <v>6</v>
      </c>
      <c r="D111" s="1" t="s">
        <v>235</v>
      </c>
      <c r="E111" s="3">
        <v>544</v>
      </c>
      <c r="F111" s="3">
        <v>544</v>
      </c>
      <c r="G111" s="3">
        <v>544</v>
      </c>
      <c r="H111" s="3">
        <v>544</v>
      </c>
      <c r="I111" s="13">
        <v>544</v>
      </c>
      <c r="J111" s="13">
        <v>544</v>
      </c>
      <c r="K111" s="15"/>
      <c r="L111" s="12" t="s">
        <v>365</v>
      </c>
    </row>
    <row r="112" spans="1:12" ht="21" customHeight="1">
      <c r="A112" s="31"/>
      <c r="B112" s="9" t="s">
        <v>236</v>
      </c>
      <c r="C112" s="1" t="s">
        <v>6</v>
      </c>
      <c r="D112" s="1" t="s">
        <v>237</v>
      </c>
      <c r="E112" s="5">
        <v>544</v>
      </c>
      <c r="F112" s="5">
        <v>544</v>
      </c>
      <c r="G112" s="5">
        <v>544</v>
      </c>
      <c r="H112" s="5">
        <v>544</v>
      </c>
      <c r="I112" s="18">
        <v>544</v>
      </c>
      <c r="J112" s="18">
        <v>544</v>
      </c>
      <c r="K112" s="15"/>
      <c r="L112" s="12" t="s">
        <v>365</v>
      </c>
    </row>
    <row r="113" spans="1:12" ht="78.75" customHeight="1">
      <c r="A113" s="31"/>
      <c r="B113" s="9" t="s">
        <v>238</v>
      </c>
      <c r="C113" s="1" t="s">
        <v>14</v>
      </c>
      <c r="D113" s="1" t="s">
        <v>239</v>
      </c>
      <c r="E113" s="3">
        <v>62.7</v>
      </c>
      <c r="F113" s="3">
        <v>65.8</v>
      </c>
      <c r="G113" s="3">
        <v>42.7</v>
      </c>
      <c r="H113" s="3">
        <v>64.2</v>
      </c>
      <c r="I113" s="13">
        <v>8</v>
      </c>
      <c r="J113" s="13">
        <v>55</v>
      </c>
      <c r="K113" s="15"/>
      <c r="L113" s="12" t="s">
        <v>365</v>
      </c>
    </row>
    <row r="114" spans="1:12" ht="92.25" customHeight="1">
      <c r="A114" s="31" t="s">
        <v>240</v>
      </c>
      <c r="B114" s="9" t="s">
        <v>241</v>
      </c>
      <c r="C114" s="1" t="s">
        <v>14</v>
      </c>
      <c r="D114" s="1" t="s">
        <v>242</v>
      </c>
      <c r="E114" s="2">
        <v>31</v>
      </c>
      <c r="F114" s="2">
        <v>32.200000000000003</v>
      </c>
      <c r="G114" s="2">
        <v>32.9</v>
      </c>
      <c r="H114" s="2">
        <v>26.7</v>
      </c>
      <c r="I114" s="30">
        <v>30.5</v>
      </c>
      <c r="J114" s="30">
        <v>23.5</v>
      </c>
      <c r="K114" s="26"/>
      <c r="L114" s="12" t="s">
        <v>364</v>
      </c>
    </row>
    <row r="115" spans="1:12" ht="63.75" customHeight="1">
      <c r="A115" s="31"/>
      <c r="B115" s="9" t="s">
        <v>243</v>
      </c>
      <c r="C115" s="1" t="s">
        <v>59</v>
      </c>
      <c r="D115" s="1" t="s">
        <v>244</v>
      </c>
      <c r="E115" s="3">
        <v>621746.5</v>
      </c>
      <c r="F115" s="3">
        <v>668476.80000000005</v>
      </c>
      <c r="G115" s="3">
        <v>718428.8</v>
      </c>
      <c r="H115" s="3">
        <v>679302</v>
      </c>
      <c r="I115" s="25">
        <v>371939.1</v>
      </c>
      <c r="J115" s="25">
        <v>650519.1</v>
      </c>
      <c r="K115" s="26"/>
      <c r="L115" s="12" t="s">
        <v>364</v>
      </c>
    </row>
    <row r="116" spans="1:12" ht="49.5" customHeight="1">
      <c r="A116" s="31"/>
      <c r="B116" s="9" t="s">
        <v>245</v>
      </c>
      <c r="C116" s="1" t="s">
        <v>59</v>
      </c>
      <c r="D116" s="1" t="s">
        <v>246</v>
      </c>
      <c r="E116" s="3">
        <v>2003140</v>
      </c>
      <c r="F116" s="3">
        <v>2076800.8</v>
      </c>
      <c r="G116" s="3">
        <v>2186453.6</v>
      </c>
      <c r="H116" s="3">
        <v>2539515.6</v>
      </c>
      <c r="I116" s="25">
        <v>1220662.1000000001</v>
      </c>
      <c r="J116" s="25">
        <v>2770954.5</v>
      </c>
      <c r="K116" s="26"/>
      <c r="L116" s="12" t="s">
        <v>364</v>
      </c>
    </row>
    <row r="117" spans="1:12" ht="97.5" customHeight="1">
      <c r="A117" s="31"/>
      <c r="B117" s="9" t="s">
        <v>247</v>
      </c>
      <c r="C117" s="1" t="s">
        <v>14</v>
      </c>
      <c r="D117" s="1" t="s">
        <v>248</v>
      </c>
      <c r="E117" s="4">
        <v>0</v>
      </c>
      <c r="F117" s="4">
        <v>0</v>
      </c>
      <c r="G117" s="4">
        <v>0</v>
      </c>
      <c r="H117" s="4">
        <v>0</v>
      </c>
      <c r="I117" s="23">
        <v>0</v>
      </c>
      <c r="J117" s="27">
        <v>0</v>
      </c>
      <c r="K117" s="15"/>
      <c r="L117" s="12" t="s">
        <v>359</v>
      </c>
    </row>
    <row r="118" spans="1:12" ht="63.75" customHeight="1">
      <c r="A118" s="31"/>
      <c r="B118" s="9" t="s">
        <v>249</v>
      </c>
      <c r="C118" s="1" t="s">
        <v>59</v>
      </c>
      <c r="D118" s="1" t="s">
        <v>250</v>
      </c>
      <c r="E118" s="3">
        <v>0</v>
      </c>
      <c r="F118" s="3">
        <v>0</v>
      </c>
      <c r="G118" s="3">
        <v>0</v>
      </c>
      <c r="H118" s="3">
        <v>0</v>
      </c>
      <c r="I118" s="13">
        <v>0</v>
      </c>
      <c r="J118" s="25">
        <v>0</v>
      </c>
      <c r="K118" s="15"/>
      <c r="L118" s="12" t="s">
        <v>359</v>
      </c>
    </row>
    <row r="119" spans="1:12" ht="63" customHeight="1">
      <c r="A119" s="31"/>
      <c r="B119" s="9" t="s">
        <v>251</v>
      </c>
      <c r="C119" s="1" t="s">
        <v>59</v>
      </c>
      <c r="D119" s="1" t="s">
        <v>252</v>
      </c>
      <c r="E119" s="2">
        <v>13155078</v>
      </c>
      <c r="F119" s="2">
        <v>14140425</v>
      </c>
      <c r="G119" s="2">
        <v>14989733</v>
      </c>
      <c r="H119" s="2">
        <v>15718329</v>
      </c>
      <c r="I119" s="13">
        <v>13717559.300000001</v>
      </c>
      <c r="J119" s="13">
        <v>13717559.300000001</v>
      </c>
      <c r="K119" s="15" t="s">
        <v>386</v>
      </c>
      <c r="L119" s="12" t="s">
        <v>359</v>
      </c>
    </row>
    <row r="120" spans="1:12" ht="70.5" customHeight="1">
      <c r="A120" s="31"/>
      <c r="B120" s="9" t="s">
        <v>253</v>
      </c>
      <c r="C120" s="1" t="s">
        <v>59</v>
      </c>
      <c r="D120" s="1" t="s">
        <v>254</v>
      </c>
      <c r="E120" s="3">
        <v>0</v>
      </c>
      <c r="F120" s="3">
        <v>0</v>
      </c>
      <c r="G120" s="3">
        <v>0</v>
      </c>
      <c r="H120" s="3">
        <v>0</v>
      </c>
      <c r="I120" s="13">
        <v>0</v>
      </c>
      <c r="J120" s="13">
        <v>0</v>
      </c>
      <c r="K120" s="15"/>
      <c r="L120" s="12" t="s">
        <v>367</v>
      </c>
    </row>
    <row r="121" spans="1:12" ht="84.75" customHeight="1">
      <c r="A121" s="31"/>
      <c r="B121" s="9" t="s">
        <v>255</v>
      </c>
      <c r="C121" s="1" t="s">
        <v>14</v>
      </c>
      <c r="D121" s="1" t="s">
        <v>256</v>
      </c>
      <c r="E121" s="2">
        <v>0</v>
      </c>
      <c r="F121" s="2">
        <v>0</v>
      </c>
      <c r="G121" s="2">
        <v>0</v>
      </c>
      <c r="H121" s="2">
        <v>0</v>
      </c>
      <c r="I121" s="30">
        <v>0</v>
      </c>
      <c r="J121" s="30">
        <v>0</v>
      </c>
      <c r="K121" s="26"/>
      <c r="L121" s="12" t="s">
        <v>364</v>
      </c>
    </row>
    <row r="122" spans="1:12" ht="67.5" customHeight="1">
      <c r="A122" s="31"/>
      <c r="B122" s="9" t="s">
        <v>257</v>
      </c>
      <c r="C122" s="1" t="s">
        <v>59</v>
      </c>
      <c r="D122" s="1" t="s">
        <v>258</v>
      </c>
      <c r="E122" s="3">
        <v>0</v>
      </c>
      <c r="F122" s="3">
        <v>0</v>
      </c>
      <c r="G122" s="3">
        <v>0</v>
      </c>
      <c r="H122" s="3">
        <v>0</v>
      </c>
      <c r="I122" s="25">
        <v>0</v>
      </c>
      <c r="J122" s="25">
        <v>0</v>
      </c>
      <c r="K122" s="26"/>
      <c r="L122" s="12" t="s">
        <v>364</v>
      </c>
    </row>
    <row r="123" spans="1:12" ht="53.25" customHeight="1">
      <c r="A123" s="31"/>
      <c r="B123" s="9" t="s">
        <v>259</v>
      </c>
      <c r="C123" s="1" t="s">
        <v>59</v>
      </c>
      <c r="D123" s="1" t="s">
        <v>260</v>
      </c>
      <c r="E123" s="3">
        <v>1752143.9</v>
      </c>
      <c r="F123" s="3">
        <v>1836947.8</v>
      </c>
      <c r="G123" s="3">
        <v>1868731.7</v>
      </c>
      <c r="H123" s="3">
        <v>2003763</v>
      </c>
      <c r="I123" s="25">
        <v>1110867.3</v>
      </c>
      <c r="J123" s="25">
        <v>2070215</v>
      </c>
      <c r="K123" s="26"/>
      <c r="L123" s="12" t="s">
        <v>364</v>
      </c>
    </row>
    <row r="124" spans="1:12" ht="63.75" customHeight="1">
      <c r="A124" s="31"/>
      <c r="B124" s="9" t="s">
        <v>261</v>
      </c>
      <c r="C124" s="1" t="s">
        <v>21</v>
      </c>
      <c r="D124" s="1" t="s">
        <v>262</v>
      </c>
      <c r="E124" s="3">
        <v>8089</v>
      </c>
      <c r="F124" s="3">
        <v>8053</v>
      </c>
      <c r="G124" s="3">
        <v>8336</v>
      </c>
      <c r="H124" s="3">
        <v>8717.2999999999993</v>
      </c>
      <c r="I124" s="25">
        <v>5014.492500871992</v>
      </c>
      <c r="J124" s="25">
        <v>8714.3564701778869</v>
      </c>
      <c r="K124" s="26"/>
      <c r="L124" s="12" t="s">
        <v>364</v>
      </c>
    </row>
    <row r="125" spans="1:12" ht="53.25" customHeight="1">
      <c r="A125" s="31"/>
      <c r="B125" s="9" t="s">
        <v>263</v>
      </c>
      <c r="C125" s="1" t="s">
        <v>59</v>
      </c>
      <c r="D125" s="1" t="s">
        <v>264</v>
      </c>
      <c r="E125" s="3">
        <v>231934</v>
      </c>
      <c r="F125" s="3">
        <v>228845.2</v>
      </c>
      <c r="G125" s="3">
        <v>238162</v>
      </c>
      <c r="H125" s="3">
        <v>250334.1</v>
      </c>
      <c r="I125" s="25">
        <v>143765.5</v>
      </c>
      <c r="J125" s="25">
        <v>249840.6</v>
      </c>
      <c r="K125" s="26"/>
      <c r="L125" s="12" t="s">
        <v>364</v>
      </c>
    </row>
    <row r="126" spans="1:12" ht="66" customHeight="1">
      <c r="A126" s="31"/>
      <c r="B126" s="9" t="s">
        <v>265</v>
      </c>
      <c r="C126" s="1" t="s">
        <v>266</v>
      </c>
      <c r="D126" s="1" t="s">
        <v>267</v>
      </c>
      <c r="E126" s="3">
        <v>1</v>
      </c>
      <c r="F126" s="3">
        <v>1</v>
      </c>
      <c r="G126" s="3">
        <v>1</v>
      </c>
      <c r="H126" s="3">
        <v>1</v>
      </c>
      <c r="I126" s="13">
        <v>1</v>
      </c>
      <c r="J126" s="13">
        <v>1</v>
      </c>
      <c r="K126" s="15"/>
      <c r="L126" s="12" t="s">
        <v>366</v>
      </c>
    </row>
    <row r="127" spans="1:12" ht="54.75" customHeight="1">
      <c r="A127" s="31"/>
      <c r="B127" s="9" t="s">
        <v>268</v>
      </c>
      <c r="C127" s="1" t="s">
        <v>269</v>
      </c>
      <c r="D127" s="1" t="s">
        <v>270</v>
      </c>
      <c r="E127" s="2">
        <v>86</v>
      </c>
      <c r="F127" s="2">
        <v>84</v>
      </c>
      <c r="G127" s="2">
        <v>75.2</v>
      </c>
      <c r="H127" s="2">
        <v>69.3</v>
      </c>
      <c r="I127" s="13" t="s">
        <v>369</v>
      </c>
      <c r="J127" s="13" t="s">
        <v>369</v>
      </c>
      <c r="K127" s="13" t="s">
        <v>369</v>
      </c>
      <c r="L127" s="12"/>
    </row>
    <row r="128" spans="1:12" ht="26.25" customHeight="1">
      <c r="A128" s="31"/>
      <c r="B128" s="9" t="s">
        <v>10</v>
      </c>
      <c r="C128" s="1" t="s">
        <v>271</v>
      </c>
      <c r="D128" s="1" t="s">
        <v>272</v>
      </c>
      <c r="E128" s="8">
        <v>28.677</v>
      </c>
      <c r="F128" s="8">
        <v>28.417999999999999</v>
      </c>
      <c r="G128" s="8">
        <v>28.571000000000002</v>
      </c>
      <c r="H128" s="8">
        <v>28.716999999999999</v>
      </c>
      <c r="I128" s="22">
        <f>I6/1000</f>
        <v>28.67</v>
      </c>
      <c r="J128" s="22">
        <f>J6/1000</f>
        <v>28.67</v>
      </c>
      <c r="K128" s="15"/>
      <c r="L128" s="12" t="s">
        <v>358</v>
      </c>
    </row>
    <row r="129" spans="1:12" ht="69">
      <c r="A129" s="31" t="s">
        <v>273</v>
      </c>
      <c r="B129" s="9" t="s">
        <v>274</v>
      </c>
      <c r="C129" s="1" t="s">
        <v>48</v>
      </c>
      <c r="D129" s="1" t="s">
        <v>275</v>
      </c>
      <c r="E129" s="2">
        <v>0</v>
      </c>
      <c r="F129" s="2">
        <v>0</v>
      </c>
      <c r="G129" s="2">
        <v>0</v>
      </c>
      <c r="H129" s="2">
        <v>0</v>
      </c>
      <c r="I129" s="13">
        <v>0</v>
      </c>
      <c r="J129" s="13">
        <v>0</v>
      </c>
      <c r="K129" s="15"/>
      <c r="L129" s="12" t="s">
        <v>365</v>
      </c>
    </row>
    <row r="130" spans="1:12" ht="49.5" customHeight="1">
      <c r="A130" s="31"/>
      <c r="B130" s="9" t="s">
        <v>276</v>
      </c>
      <c r="C130" s="1" t="s">
        <v>277</v>
      </c>
      <c r="D130" s="1" t="s">
        <v>278</v>
      </c>
      <c r="E130" s="4">
        <v>800.26</v>
      </c>
      <c r="F130" s="4">
        <v>793.98</v>
      </c>
      <c r="G130" s="4">
        <v>790.93</v>
      </c>
      <c r="H130" s="4">
        <v>782.92</v>
      </c>
      <c r="I130" s="13">
        <f>J130/2</f>
        <v>391.5</v>
      </c>
      <c r="J130" s="23">
        <v>783</v>
      </c>
      <c r="K130" s="15"/>
      <c r="L130" s="12" t="s">
        <v>365</v>
      </c>
    </row>
    <row r="131" spans="1:12" ht="33.75" customHeight="1">
      <c r="A131" s="31"/>
      <c r="B131" s="9" t="s">
        <v>279</v>
      </c>
      <c r="C131" s="1" t="s">
        <v>280</v>
      </c>
      <c r="D131" s="1" t="s">
        <v>281</v>
      </c>
      <c r="E131" s="3">
        <v>21632700</v>
      </c>
      <c r="F131" s="3">
        <v>21438300</v>
      </c>
      <c r="G131" s="3">
        <v>21435100</v>
      </c>
      <c r="H131" s="3">
        <v>21429200</v>
      </c>
      <c r="I131" s="13">
        <f>J131/2</f>
        <v>10705000</v>
      </c>
      <c r="J131" s="13">
        <v>21410000</v>
      </c>
      <c r="K131" s="15"/>
      <c r="L131" s="12" t="s">
        <v>365</v>
      </c>
    </row>
    <row r="132" spans="1:12" ht="36" customHeight="1">
      <c r="A132" s="31"/>
      <c r="B132" s="9" t="s">
        <v>282</v>
      </c>
      <c r="C132" s="1" t="s">
        <v>11</v>
      </c>
      <c r="D132" s="1" t="s">
        <v>283</v>
      </c>
      <c r="E132" s="3">
        <v>27032</v>
      </c>
      <c r="F132" s="3">
        <v>27001</v>
      </c>
      <c r="G132" s="3">
        <v>27101</v>
      </c>
      <c r="H132" s="3">
        <v>27371</v>
      </c>
      <c r="I132" s="13">
        <v>27300</v>
      </c>
      <c r="J132" s="13">
        <v>27300</v>
      </c>
      <c r="K132" s="15"/>
      <c r="L132" s="12" t="s">
        <v>365</v>
      </c>
    </row>
    <row r="133" spans="1:12" ht="50.25" customHeight="1">
      <c r="A133" s="31"/>
      <c r="B133" s="9" t="s">
        <v>284</v>
      </c>
      <c r="C133" s="1" t="s">
        <v>285</v>
      </c>
      <c r="D133" s="1" t="s">
        <v>286</v>
      </c>
      <c r="E133" s="4">
        <v>0.11</v>
      </c>
      <c r="F133" s="4">
        <v>0.11</v>
      </c>
      <c r="G133" s="4">
        <v>0.11</v>
      </c>
      <c r="H133" s="4">
        <v>0.11</v>
      </c>
      <c r="I133" s="13">
        <f>J133/2</f>
        <v>5.5E-2</v>
      </c>
      <c r="J133" s="23">
        <v>0.11</v>
      </c>
      <c r="K133" s="15"/>
      <c r="L133" s="12" t="s">
        <v>365</v>
      </c>
    </row>
    <row r="134" spans="1:12" ht="41.4">
      <c r="A134" s="31"/>
      <c r="B134" s="9" t="s">
        <v>287</v>
      </c>
      <c r="C134" s="1" t="s">
        <v>288</v>
      </c>
      <c r="D134" s="1" t="s">
        <v>289</v>
      </c>
      <c r="E134" s="3">
        <v>72479.7</v>
      </c>
      <c r="F134" s="3">
        <v>71873.100000000006</v>
      </c>
      <c r="G134" s="3">
        <v>71873.100000000006</v>
      </c>
      <c r="H134" s="3">
        <v>71835</v>
      </c>
      <c r="I134" s="13">
        <f>J134/2</f>
        <v>35917.5</v>
      </c>
      <c r="J134" s="13">
        <v>71835</v>
      </c>
      <c r="K134" s="15"/>
      <c r="L134" s="12" t="s">
        <v>365</v>
      </c>
    </row>
    <row r="135" spans="1:12" ht="32.25" customHeight="1">
      <c r="A135" s="31"/>
      <c r="B135" s="9" t="s">
        <v>290</v>
      </c>
      <c r="C135" s="1" t="s">
        <v>175</v>
      </c>
      <c r="D135" s="1" t="s">
        <v>291</v>
      </c>
      <c r="E135" s="3">
        <v>635763</v>
      </c>
      <c r="F135" s="3">
        <v>635763</v>
      </c>
      <c r="G135" s="3">
        <v>635763</v>
      </c>
      <c r="H135" s="3">
        <v>643390.80000000005</v>
      </c>
      <c r="I135" s="13">
        <v>643391</v>
      </c>
      <c r="J135" s="13">
        <v>645000</v>
      </c>
      <c r="K135" s="15"/>
      <c r="L135" s="12" t="s">
        <v>365</v>
      </c>
    </row>
    <row r="136" spans="1:12" ht="50.25" customHeight="1">
      <c r="A136" s="31"/>
      <c r="B136" s="9" t="s">
        <v>292</v>
      </c>
      <c r="C136" s="1" t="s">
        <v>293</v>
      </c>
      <c r="D136" s="1" t="s">
        <v>294</v>
      </c>
      <c r="E136" s="4">
        <v>6.41</v>
      </c>
      <c r="F136" s="4">
        <v>6.39</v>
      </c>
      <c r="G136" s="4">
        <v>6.38</v>
      </c>
      <c r="H136" s="4">
        <v>6.35</v>
      </c>
      <c r="I136" s="13">
        <f>J136/2</f>
        <v>3.1749999999999998</v>
      </c>
      <c r="J136" s="23">
        <v>6.35</v>
      </c>
      <c r="K136" s="15"/>
      <c r="L136" s="12" t="s">
        <v>365</v>
      </c>
    </row>
    <row r="137" spans="1:12" ht="50.25" customHeight="1">
      <c r="A137" s="31"/>
      <c r="B137" s="9" t="s">
        <v>295</v>
      </c>
      <c r="C137" s="1" t="s">
        <v>296</v>
      </c>
      <c r="D137" s="1" t="s">
        <v>297</v>
      </c>
      <c r="E137" s="3">
        <v>172381.1</v>
      </c>
      <c r="F137" s="3">
        <v>171798</v>
      </c>
      <c r="G137" s="3">
        <v>171703</v>
      </c>
      <c r="H137" s="3">
        <v>171750</v>
      </c>
      <c r="I137" s="13">
        <f>J137/2</f>
        <v>85750</v>
      </c>
      <c r="J137" s="13">
        <v>171500</v>
      </c>
      <c r="K137" s="15"/>
      <c r="L137" s="12" t="s">
        <v>365</v>
      </c>
    </row>
    <row r="138" spans="1:12" ht="36" customHeight="1">
      <c r="A138" s="31"/>
      <c r="B138" s="9" t="s">
        <v>298</v>
      </c>
      <c r="C138" s="1" t="s">
        <v>11</v>
      </c>
      <c r="D138" s="1" t="s">
        <v>299</v>
      </c>
      <c r="E138" s="3">
        <v>26897</v>
      </c>
      <c r="F138" s="3">
        <v>26897</v>
      </c>
      <c r="G138" s="3">
        <v>26897</v>
      </c>
      <c r="H138" s="3">
        <v>27032</v>
      </c>
      <c r="I138" s="13">
        <v>27102</v>
      </c>
      <c r="J138" s="13">
        <v>27102</v>
      </c>
      <c r="K138" s="15"/>
      <c r="L138" s="12" t="s">
        <v>365</v>
      </c>
    </row>
    <row r="139" spans="1:12" ht="41.4">
      <c r="A139" s="31"/>
      <c r="B139" s="9" t="s">
        <v>300</v>
      </c>
      <c r="C139" s="1" t="s">
        <v>293</v>
      </c>
      <c r="D139" s="1" t="s">
        <v>301</v>
      </c>
      <c r="E139" s="4">
        <v>12.32</v>
      </c>
      <c r="F139" s="4">
        <v>12.23</v>
      </c>
      <c r="G139" s="4">
        <v>12.19</v>
      </c>
      <c r="H139" s="4">
        <v>12.18</v>
      </c>
      <c r="I139" s="13">
        <f>J139/2</f>
        <v>6.0750000000000002</v>
      </c>
      <c r="J139" s="23">
        <v>12.15</v>
      </c>
      <c r="K139" s="15"/>
      <c r="L139" s="12" t="s">
        <v>365</v>
      </c>
    </row>
    <row r="140" spans="1:12" ht="51.75" customHeight="1">
      <c r="A140" s="31"/>
      <c r="B140" s="9" t="s">
        <v>302</v>
      </c>
      <c r="C140" s="1" t="s">
        <v>296</v>
      </c>
      <c r="D140" s="1" t="s">
        <v>303</v>
      </c>
      <c r="E140" s="3">
        <v>320683.09999999998</v>
      </c>
      <c r="F140" s="3">
        <v>318181</v>
      </c>
      <c r="G140" s="3">
        <v>318049</v>
      </c>
      <c r="H140" s="3">
        <v>318023</v>
      </c>
      <c r="I140" s="13">
        <f>J140/2</f>
        <v>159000</v>
      </c>
      <c r="J140" s="13">
        <v>318000</v>
      </c>
      <c r="K140" s="15"/>
      <c r="L140" s="12" t="s">
        <v>365</v>
      </c>
    </row>
    <row r="141" spans="1:12" ht="36" customHeight="1">
      <c r="A141" s="31"/>
      <c r="B141" s="9" t="s">
        <v>304</v>
      </c>
      <c r="C141" s="1" t="s">
        <v>11</v>
      </c>
      <c r="D141" s="1" t="s">
        <v>305</v>
      </c>
      <c r="E141" s="3">
        <v>26032</v>
      </c>
      <c r="F141" s="3">
        <v>26011</v>
      </c>
      <c r="G141" s="3">
        <v>26095</v>
      </c>
      <c r="H141" s="3">
        <v>26110</v>
      </c>
      <c r="I141" s="13">
        <v>26210</v>
      </c>
      <c r="J141" s="13">
        <v>26210</v>
      </c>
      <c r="K141" s="15"/>
      <c r="L141" s="12" t="s">
        <v>365</v>
      </c>
    </row>
    <row r="142" spans="1:12" ht="41.4">
      <c r="A142" s="31"/>
      <c r="B142" s="9" t="s">
        <v>306</v>
      </c>
      <c r="C142" s="1" t="s">
        <v>293</v>
      </c>
      <c r="D142" s="1" t="s">
        <v>307</v>
      </c>
      <c r="E142" s="4">
        <v>53.39</v>
      </c>
      <c r="F142" s="4">
        <v>53.27</v>
      </c>
      <c r="G142" s="4">
        <v>53.04</v>
      </c>
      <c r="H142" s="4">
        <v>53.01</v>
      </c>
      <c r="I142" s="13">
        <f>J142/2</f>
        <v>26.5</v>
      </c>
      <c r="J142" s="23">
        <v>53</v>
      </c>
      <c r="K142" s="15"/>
      <c r="L142" s="12" t="s">
        <v>365</v>
      </c>
    </row>
    <row r="143" spans="1:12" ht="54" customHeight="1">
      <c r="A143" s="31"/>
      <c r="B143" s="9" t="s">
        <v>308</v>
      </c>
      <c r="C143" s="1" t="s">
        <v>296</v>
      </c>
      <c r="D143" s="1" t="s">
        <v>309</v>
      </c>
      <c r="E143" s="3">
        <v>1435330</v>
      </c>
      <c r="F143" s="3">
        <v>1432102</v>
      </c>
      <c r="G143" s="3">
        <v>1432102</v>
      </c>
      <c r="H143" s="3">
        <v>1434030</v>
      </c>
      <c r="I143" s="13">
        <f>J143/2</f>
        <v>715500</v>
      </c>
      <c r="J143" s="13">
        <v>1431000</v>
      </c>
      <c r="K143" s="15"/>
      <c r="L143" s="12" t="s">
        <v>365</v>
      </c>
    </row>
    <row r="144" spans="1:12" ht="36.75" customHeight="1">
      <c r="A144" s="31"/>
      <c r="B144" s="9" t="s">
        <v>310</v>
      </c>
      <c r="C144" s="1" t="s">
        <v>11</v>
      </c>
      <c r="D144" s="1" t="s">
        <v>311</v>
      </c>
      <c r="E144" s="3">
        <v>26885</v>
      </c>
      <c r="F144" s="3">
        <v>26885</v>
      </c>
      <c r="G144" s="3">
        <v>27001</v>
      </c>
      <c r="H144" s="3">
        <v>27051</v>
      </c>
      <c r="I144" s="13">
        <v>27061</v>
      </c>
      <c r="J144" s="13">
        <v>27061</v>
      </c>
      <c r="K144" s="15"/>
      <c r="L144" s="12" t="s">
        <v>365</v>
      </c>
    </row>
    <row r="145" spans="1:12" ht="94.5" customHeight="1">
      <c r="A145" s="31"/>
      <c r="B145" s="9" t="s">
        <v>312</v>
      </c>
      <c r="C145" s="1" t="s">
        <v>48</v>
      </c>
      <c r="D145" s="1" t="s">
        <v>313</v>
      </c>
      <c r="E145" s="2">
        <v>0</v>
      </c>
      <c r="F145" s="2">
        <v>0</v>
      </c>
      <c r="G145" s="2">
        <v>0</v>
      </c>
      <c r="H145" s="2">
        <v>0</v>
      </c>
      <c r="I145" s="13">
        <v>0</v>
      </c>
      <c r="J145" s="13">
        <v>0</v>
      </c>
      <c r="K145" s="15"/>
      <c r="L145" s="12" t="s">
        <v>365</v>
      </c>
    </row>
    <row r="146" spans="1:12" ht="41.4">
      <c r="A146" s="31"/>
      <c r="B146" s="9" t="s">
        <v>314</v>
      </c>
      <c r="C146" s="1" t="s">
        <v>277</v>
      </c>
      <c r="D146" s="1" t="s">
        <v>315</v>
      </c>
      <c r="E146" s="4">
        <v>87.66</v>
      </c>
      <c r="F146" s="4">
        <v>87.64</v>
      </c>
      <c r="G146" s="4">
        <v>88.05</v>
      </c>
      <c r="H146" s="4">
        <v>89.03</v>
      </c>
      <c r="I146" s="13">
        <f>J146/2</f>
        <v>44.5</v>
      </c>
      <c r="J146" s="23">
        <v>89</v>
      </c>
      <c r="K146" s="15"/>
      <c r="L146" s="12" t="s">
        <v>365</v>
      </c>
    </row>
    <row r="147" spans="1:12" ht="41.4">
      <c r="A147" s="31"/>
      <c r="B147" s="9" t="s">
        <v>316</v>
      </c>
      <c r="C147" s="1" t="s">
        <v>280</v>
      </c>
      <c r="D147" s="1" t="s">
        <v>317</v>
      </c>
      <c r="E147" s="3">
        <v>2513782.5</v>
      </c>
      <c r="F147" s="3">
        <v>2490563</v>
      </c>
      <c r="G147" s="3">
        <v>2515563</v>
      </c>
      <c r="H147" s="3">
        <v>2556536</v>
      </c>
      <c r="I147" s="13">
        <f>J147/2</f>
        <v>1275000</v>
      </c>
      <c r="J147" s="13">
        <v>2550000</v>
      </c>
      <c r="K147" s="15"/>
      <c r="L147" s="12" t="s">
        <v>365</v>
      </c>
    </row>
    <row r="148" spans="1:12" ht="45.75" customHeight="1">
      <c r="A148" s="31"/>
      <c r="B148" s="9" t="s">
        <v>318</v>
      </c>
      <c r="C148" s="1" t="s">
        <v>285</v>
      </c>
      <c r="D148" s="1" t="s">
        <v>319</v>
      </c>
      <c r="E148" s="4">
        <v>0.15</v>
      </c>
      <c r="F148" s="4">
        <v>0.15</v>
      </c>
      <c r="G148" s="4">
        <v>0.14000000000000001</v>
      </c>
      <c r="H148" s="4">
        <v>0.13</v>
      </c>
      <c r="I148" s="13">
        <f>J148/2</f>
        <v>6.5000000000000002E-2</v>
      </c>
      <c r="J148" s="23">
        <v>0.13</v>
      </c>
      <c r="K148" s="15"/>
      <c r="L148" s="12" t="s">
        <v>365</v>
      </c>
    </row>
    <row r="149" spans="1:12" ht="41.4">
      <c r="A149" s="31"/>
      <c r="B149" s="9" t="s">
        <v>320</v>
      </c>
      <c r="C149" s="1" t="s">
        <v>288</v>
      </c>
      <c r="D149" s="1" t="s">
        <v>321</v>
      </c>
      <c r="E149" s="3">
        <v>7530</v>
      </c>
      <c r="F149" s="3">
        <v>7530</v>
      </c>
      <c r="G149" s="3">
        <v>7898</v>
      </c>
      <c r="H149" s="3">
        <v>8190</v>
      </c>
      <c r="I149" s="13">
        <f>J149/2</f>
        <v>4075</v>
      </c>
      <c r="J149" s="13">
        <v>8150</v>
      </c>
      <c r="K149" s="15"/>
      <c r="L149" s="12" t="s">
        <v>365</v>
      </c>
    </row>
    <row r="150" spans="1:12" ht="41.4">
      <c r="A150" s="31"/>
      <c r="B150" s="9" t="s">
        <v>322</v>
      </c>
      <c r="C150" s="1" t="s">
        <v>175</v>
      </c>
      <c r="D150" s="1" t="s">
        <v>323</v>
      </c>
      <c r="E150" s="3">
        <v>48661</v>
      </c>
      <c r="F150" s="3">
        <v>48661</v>
      </c>
      <c r="G150" s="3">
        <v>57348.3</v>
      </c>
      <c r="H150" s="3">
        <v>60744.2</v>
      </c>
      <c r="I150" s="13">
        <v>60744</v>
      </c>
      <c r="J150" s="13">
        <v>60744</v>
      </c>
      <c r="K150" s="15"/>
      <c r="L150" s="12" t="s">
        <v>368</v>
      </c>
    </row>
    <row r="151" spans="1:12" ht="49.5" customHeight="1">
      <c r="A151" s="31"/>
      <c r="B151" s="9" t="s">
        <v>324</v>
      </c>
      <c r="C151" s="1" t="s">
        <v>293</v>
      </c>
      <c r="D151" s="1" t="s">
        <v>325</v>
      </c>
      <c r="E151" s="4">
        <v>0.09</v>
      </c>
      <c r="F151" s="4">
        <v>0.09</v>
      </c>
      <c r="G151" s="4">
        <v>0.1</v>
      </c>
      <c r="H151" s="4">
        <v>0.1</v>
      </c>
      <c r="I151" s="23">
        <f>J151/2</f>
        <v>0.05</v>
      </c>
      <c r="J151" s="23">
        <v>0.1</v>
      </c>
      <c r="K151" s="15"/>
      <c r="L151" s="12" t="s">
        <v>365</v>
      </c>
    </row>
    <row r="152" spans="1:12" ht="41.4">
      <c r="A152" s="31"/>
      <c r="B152" s="9" t="s">
        <v>326</v>
      </c>
      <c r="C152" s="1" t="s">
        <v>296</v>
      </c>
      <c r="D152" s="1" t="s">
        <v>327</v>
      </c>
      <c r="E152" s="3">
        <v>2700</v>
      </c>
      <c r="F152" s="3">
        <v>2675</v>
      </c>
      <c r="G152" s="3">
        <v>2798</v>
      </c>
      <c r="H152" s="3">
        <v>2858</v>
      </c>
      <c r="I152" s="13">
        <f>J152/2</f>
        <v>1415</v>
      </c>
      <c r="J152" s="13">
        <v>2830</v>
      </c>
      <c r="K152" s="15"/>
      <c r="L152" s="12" t="s">
        <v>365</v>
      </c>
    </row>
    <row r="153" spans="1:12" ht="48" customHeight="1">
      <c r="A153" s="31"/>
      <c r="B153" s="9" t="s">
        <v>328</v>
      </c>
      <c r="C153" s="1" t="s">
        <v>293</v>
      </c>
      <c r="D153" s="1" t="s">
        <v>329</v>
      </c>
      <c r="E153" s="4">
        <v>1.1100000000000001</v>
      </c>
      <c r="F153" s="4">
        <v>1.1000000000000001</v>
      </c>
      <c r="G153" s="4">
        <v>1.1100000000000001</v>
      </c>
      <c r="H153" s="4">
        <v>1.1100000000000001</v>
      </c>
      <c r="I153" s="23">
        <f>J153/2</f>
        <v>0.55000000000000004</v>
      </c>
      <c r="J153" s="23">
        <v>1.1000000000000001</v>
      </c>
      <c r="K153" s="15"/>
      <c r="L153" s="12" t="s">
        <v>365</v>
      </c>
    </row>
    <row r="154" spans="1:12" ht="41.4">
      <c r="A154" s="31"/>
      <c r="B154" s="9" t="s">
        <v>330</v>
      </c>
      <c r="C154" s="1" t="s">
        <v>296</v>
      </c>
      <c r="D154" s="1" t="s">
        <v>331</v>
      </c>
      <c r="E154" s="3">
        <v>31951.200000000001</v>
      </c>
      <c r="F154" s="3">
        <v>31123</v>
      </c>
      <c r="G154" s="3">
        <v>31795</v>
      </c>
      <c r="H154" s="3">
        <v>31975</v>
      </c>
      <c r="I154" s="13">
        <f>J154/2</f>
        <v>15800</v>
      </c>
      <c r="J154" s="13">
        <v>31600</v>
      </c>
      <c r="K154" s="15"/>
      <c r="L154" s="12" t="s">
        <v>365</v>
      </c>
    </row>
    <row r="155" spans="1:12" ht="53.25" customHeight="1">
      <c r="A155" s="31"/>
      <c r="B155" s="9" t="s">
        <v>332</v>
      </c>
      <c r="C155" s="1" t="s">
        <v>293</v>
      </c>
      <c r="D155" s="1" t="s">
        <v>333</v>
      </c>
      <c r="E155" s="4">
        <v>0</v>
      </c>
      <c r="F155" s="4">
        <v>0</v>
      </c>
      <c r="G155" s="4">
        <v>0</v>
      </c>
      <c r="H155" s="4">
        <v>0</v>
      </c>
      <c r="I155" s="23">
        <v>0</v>
      </c>
      <c r="J155" s="23">
        <v>0</v>
      </c>
      <c r="K155" s="15"/>
      <c r="L155" s="12" t="s">
        <v>365</v>
      </c>
    </row>
    <row r="156" spans="1:12" ht="45.75" customHeight="1">
      <c r="A156" s="31"/>
      <c r="B156" s="9" t="s">
        <v>334</v>
      </c>
      <c r="C156" s="1" t="s">
        <v>296</v>
      </c>
      <c r="D156" s="1" t="s">
        <v>335</v>
      </c>
      <c r="E156" s="3">
        <v>0</v>
      </c>
      <c r="F156" s="3">
        <v>0</v>
      </c>
      <c r="G156" s="3">
        <v>0</v>
      </c>
      <c r="H156" s="3">
        <v>0</v>
      </c>
      <c r="I156" s="13">
        <v>0</v>
      </c>
      <c r="J156" s="13">
        <v>0</v>
      </c>
      <c r="K156" s="15"/>
      <c r="L156" s="12" t="s">
        <v>365</v>
      </c>
    </row>
    <row r="157" spans="1:12" ht="260.25" customHeight="1">
      <c r="A157" s="31"/>
      <c r="B157" s="9" t="s">
        <v>336</v>
      </c>
      <c r="C157" s="1" t="s">
        <v>337</v>
      </c>
      <c r="D157" s="1" t="s">
        <v>338</v>
      </c>
      <c r="E157" s="2">
        <v>0</v>
      </c>
      <c r="F157" s="2">
        <v>0</v>
      </c>
      <c r="G157" s="2">
        <v>0</v>
      </c>
      <c r="H157" s="2">
        <v>0</v>
      </c>
      <c r="I157" s="13">
        <v>0</v>
      </c>
      <c r="J157" s="13">
        <v>0</v>
      </c>
      <c r="K157" s="15"/>
      <c r="L157" s="12"/>
    </row>
    <row r="158" spans="1:12" ht="109.5" customHeight="1">
      <c r="A158" s="31"/>
      <c r="B158" s="9" t="s">
        <v>339</v>
      </c>
      <c r="C158" s="1" t="s">
        <v>337</v>
      </c>
      <c r="D158" s="1" t="s">
        <v>340</v>
      </c>
      <c r="E158" s="3">
        <v>0</v>
      </c>
      <c r="F158" s="3">
        <v>90.8</v>
      </c>
      <c r="G158" s="3">
        <v>94.6</v>
      </c>
      <c r="H158" s="3">
        <v>0</v>
      </c>
      <c r="I158" s="19">
        <v>95.55</v>
      </c>
      <c r="J158" s="19">
        <v>95.55</v>
      </c>
      <c r="K158" s="14" t="s">
        <v>382</v>
      </c>
      <c r="L158" s="12" t="s">
        <v>362</v>
      </c>
    </row>
    <row r="159" spans="1:12" ht="48.75" customHeight="1">
      <c r="A159" s="31"/>
      <c r="B159" s="9" t="s">
        <v>341</v>
      </c>
      <c r="C159" s="1" t="s">
        <v>337</v>
      </c>
      <c r="D159" s="1" t="s">
        <v>342</v>
      </c>
      <c r="E159" s="3">
        <v>0</v>
      </c>
      <c r="F159" s="3">
        <v>0</v>
      </c>
      <c r="G159" s="3">
        <v>0</v>
      </c>
      <c r="H159" s="3">
        <v>0</v>
      </c>
      <c r="I159" s="13">
        <v>0</v>
      </c>
      <c r="J159" s="13"/>
      <c r="K159" s="15"/>
      <c r="L159" s="12" t="s">
        <v>361</v>
      </c>
    </row>
    <row r="160" spans="1:12" ht="47.25" customHeight="1">
      <c r="A160" s="31"/>
      <c r="B160" s="9" t="s">
        <v>343</v>
      </c>
      <c r="C160" s="1" t="s">
        <v>337</v>
      </c>
      <c r="D160" s="1" t="s">
        <v>344</v>
      </c>
      <c r="E160" s="3">
        <v>134.69999999999999</v>
      </c>
      <c r="F160" s="3">
        <v>87</v>
      </c>
      <c r="G160" s="3">
        <v>90.9</v>
      </c>
      <c r="H160" s="3">
        <v>0</v>
      </c>
      <c r="I160" s="13">
        <v>0</v>
      </c>
      <c r="J160" s="13"/>
      <c r="K160" s="15" t="s">
        <v>384</v>
      </c>
      <c r="L160" s="12" t="s">
        <v>361</v>
      </c>
    </row>
    <row r="161" spans="1:12" ht="50.25" customHeight="1">
      <c r="A161" s="31"/>
      <c r="B161" s="9" t="s">
        <v>345</v>
      </c>
      <c r="C161" s="1" t="s">
        <v>337</v>
      </c>
      <c r="D161" s="1" t="s">
        <v>346</v>
      </c>
      <c r="E161" s="3">
        <v>0</v>
      </c>
      <c r="F161" s="3">
        <v>0</v>
      </c>
      <c r="G161" s="3">
        <v>0</v>
      </c>
      <c r="H161" s="3">
        <v>0</v>
      </c>
      <c r="I161" s="13">
        <v>0</v>
      </c>
      <c r="J161" s="13"/>
      <c r="K161" s="15"/>
      <c r="L161" s="12"/>
    </row>
    <row r="162" spans="1:12" ht="46.5" customHeight="1">
      <c r="A162" s="31"/>
      <c r="B162" s="9" t="s">
        <v>347</v>
      </c>
      <c r="C162" s="1" t="s">
        <v>337</v>
      </c>
      <c r="D162" s="1" t="s">
        <v>348</v>
      </c>
      <c r="E162" s="3">
        <v>0</v>
      </c>
      <c r="F162" s="3">
        <v>0</v>
      </c>
      <c r="G162" s="3">
        <v>0</v>
      </c>
      <c r="H162" s="3">
        <v>0</v>
      </c>
      <c r="I162" s="13">
        <v>0</v>
      </c>
      <c r="J162" s="13"/>
      <c r="K162" s="15"/>
      <c r="L162" s="12"/>
    </row>
  </sheetData>
  <sheetProtection formatCells="0" formatColumns="0" formatRows="0" insertColumns="0" insertRows="0" insertHyperlinks="0" deleteColumns="0" deleteRows="0" sort="0" autoFilter="0" pivotTables="0"/>
  <autoFilter ref="A3:L162"/>
  <mergeCells count="11">
    <mergeCell ref="A1:L1"/>
    <mergeCell ref="A2:K2"/>
    <mergeCell ref="A82:A93"/>
    <mergeCell ref="A94:A113"/>
    <mergeCell ref="A114:A128"/>
    <mergeCell ref="A129:A162"/>
    <mergeCell ref="A4:A30"/>
    <mergeCell ref="A31:A38"/>
    <mergeCell ref="A39:A57"/>
    <mergeCell ref="A58:A75"/>
    <mergeCell ref="A76:A81"/>
  </mergeCells>
  <pageMargins left="0.70866141732283472" right="0.70866141732283472" top="0.74803149606299213" bottom="0.74803149606299213" header="0.31496062992125984" footer="0.31496062992125984"/>
  <pageSetup paperSize="9" scale="54" firstPageNumber="16" fitToHeight="0" orientation="landscape" useFirstPageNumber="1" r:id="rId1"/>
  <headerFooter>
    <oddHeader>&amp;C&amp;P</oddHeader>
  </headerFooter>
  <rowBreaks count="8" manualBreakCount="8">
    <brk id="19" max="11" man="1"/>
    <brk id="35" max="11" man="1"/>
    <brk id="54" max="11" man="1"/>
    <brk id="73" max="11" man="1"/>
    <brk id="91" max="11" man="1"/>
    <brk id="101" max="11" man="1"/>
    <brk id="112" max="11" man="1"/>
    <brk id="1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Manager>Maatwebsite</Manager>
  <Company>Maatwebsite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Ввод_данных_ОМСУ__Белоярский__2021г</dc:title>
  <dc:subject>Spreadsheet export</dc:subject>
  <dc:creator>Maatwebsite</dc:creator>
  <cp:keywords>maatwebsite, excel, export</cp:keywords>
  <dc:description>Default spreadsheet export</dc:description>
  <cp:lastModifiedBy>Меженная Олеся Алексеевна</cp:lastModifiedBy>
  <cp:lastPrinted>2022-07-11T05:12:16Z</cp:lastPrinted>
  <dcterms:created xsi:type="dcterms:W3CDTF">2022-04-28T04:28:33Z</dcterms:created>
  <dcterms:modified xsi:type="dcterms:W3CDTF">2022-07-26T12:13:55Z</dcterms:modified>
  <cp:category>Excel</cp:category>
</cp:coreProperties>
</file>