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<sst xmlns="http://schemas.openxmlformats.org/spreadsheetml/2006/main" count="308" uniqueCount="280">
  <si>
    <t>Наименование показателя</t>
  </si>
  <si>
    <t>Доходы бюджета - ИТОГО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</si>
  <si>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</si>
  <si>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</si>
  <si>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</si>
  <si>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</si>
  <si>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</si>
  <si>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</si>
  <si>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</si>
  <si>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</si>
  <si>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</si>
  <si>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</si>
  <si>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</si>
  <si>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</si>
  <si>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</si>
  <si>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</si>
  <si>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</si>
  <si>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</si>
  <si>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</si>
  <si>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</si>
  <si>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Транспортный налог</t>
  </si>
  <si>
    <t>000  1  06  04000  02  0000  110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</si>
  <si>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</si>
  <si>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</si>
  <si>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</si>
  <si>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</si>
  <si>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</si>
  <si>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</si>
  <si>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</si>
  <si>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</si>
  <si>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</si>
  <si>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</si>
  <si>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</si>
  <si>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</si>
  <si>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Платежи за пользование природными ресурсами</t>
  </si>
  <si>
    <t>000  1  09  03000  00  0000  110</t>
  </si>
  <si>
    <t>Налоги на имущество</t>
  </si>
  <si>
    <t>000  1  09  04000  00  0000  110</t>
  </si>
  <si>
    <t>Прочие налоги и сборы (по отмененным местным налогам и сборам)</t>
  </si>
  <si>
    <t>000  1  09  07000  00  0000  110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</si>
  <si>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</si>
  <si>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</si>
  <si>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</si>
  <si>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</si>
  <si>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Проценты, полученные от предоставления бюджетных кредитов внутри страны</t>
  </si>
  <si>
    <t>000  1  11  03000  00  0000  120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</si>
  <si>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</si>
  <si>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</si>
  <si>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</si>
  <si>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Платежи от государственных и муниципальных унитарных предприятий</t>
  </si>
  <si>
    <t>000  1  11  07000  00  0000  120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</si>
  <si>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</si>
  <si>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</si>
  <si>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</si>
  <si>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</si>
  <si>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000  1  13  00000  00  0000  000</t>
  </si>
  <si>
    <t>ДОХОДЫ ОТ ПРОДАЖИ МАТЕРИАЛЬНЫХ И НЕМАТЕРИАЛЬНЫХ АКТИВОВ</t>
  </si>
  <si>
    <t>000  1  14  00000  00  0000  000</t>
  </si>
  <si>
    <t>000  1  14  02000  00  0000  000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</si>
  <si>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</si>
  <si>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</si>
  <si>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</si>
  <si>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</si>
  <si>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</si>
  <si>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</si>
  <si>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</si>
  <si>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</si>
  <si>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Доходы от возмещения ущерба при возникновении страховых случаев</t>
  </si>
  <si>
    <t>000  1  16  23000  00  0000  140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</si>
  <si>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</si>
  <si>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</si>
  <si>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</si>
  <si>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</si>
  <si>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</si>
  <si>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</si>
  <si>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ПРОЧИЕ НЕНАЛОГОВЫЕ ДОХОДЫ</t>
  </si>
  <si>
    <t>000  1  17  00000  00  0000  000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</si>
  <si>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</si>
  <si>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</si>
  <si>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</si>
  <si>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</si>
  <si>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</si>
  <si>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</si>
  <si>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</si>
  <si>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</si>
  <si>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</si>
  <si>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</si>
  <si>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Иные межбюджетные трансферты</t>
  </si>
  <si>
    <t>000  2  02  04000  00  0000  151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</si>
  <si>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</si>
  <si>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</si>
  <si>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</si>
  <si>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</si>
  <si>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</si>
  <si>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</si>
  <si>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</si>
  <si>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</si>
  <si>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</si>
  <si>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</si>
  <si>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</si>
  <si>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</si>
  <si>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</si>
  <si>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Обслуживание государственного и муниципального долга</t>
  </si>
  <si>
    <t>000 0111 0000000 000 000</t>
  </si>
  <si>
    <t>Резервные фонды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</si>
  <si>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</si>
  <si>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</si>
  <si>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</si>
  <si>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</si>
  <si>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</si>
  <si>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</si>
  <si>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</si>
  <si>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</si>
  <si>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</si>
  <si>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</si>
  <si>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</si>
  <si>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</si>
  <si>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</si>
  <si>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</si>
  <si>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Лесное хозяйство</t>
  </si>
  <si>
    <t>000 0407 0000000 000 000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</si>
  <si>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</si>
  <si>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</si>
  <si>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</si>
  <si>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</si>
  <si>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</si>
  <si>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</si>
  <si>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</si>
  <si>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</si>
  <si>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</si>
  <si>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</si>
  <si>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</si>
  <si>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</si>
  <si>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</si>
  <si>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</si>
  <si>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</si>
  <si>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</si>
  <si>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</si>
  <si>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</si>
  <si>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</si>
  <si>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</si>
  <si>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</si>
  <si>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</si>
  <si>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</si>
  <si>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</si>
  <si>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</si>
  <si>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</si>
  <si>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</si>
  <si>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</si>
  <si>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</si>
  <si>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</si>
  <si>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</si>
  <si>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</si>
  <si>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</si>
  <si>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</si>
  <si>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</si>
  <si>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</si>
  <si>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</si>
  <si>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</si>
  <si>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</si>
  <si>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</si>
  <si>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</si>
  <si>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</si>
  <si>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</si>
  <si>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</si>
  <si>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</si>
  <si>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</si>
  <si>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</si>
  <si>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</si>
  <si>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</si>
  <si>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</si>
  <si>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>Результат исполнения бюджета (дефицит "--", профицит "+")</t>
  </si>
  <si>
    <t xml:space="preserve"> Наименование показателя</t>
  </si>
  <si>
    <t>2</t>
  </si>
  <si>
    <t xml:space="preserve">Расходы бюджета </t>
  </si>
  <si>
    <t xml:space="preserve"> руб.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</si>
  <si>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</si>
  <si>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</si>
  <si>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</si>
  <si>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</si>
  <si>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</si>
  <si>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000  1  14  01050  05  0000  410</t>
  </si>
  <si>
    <t>000  1  11  05035  05  0000  120</t>
  </si>
  <si>
    <t>000  1  16  90050  05  0000  140</t>
  </si>
  <si>
    <t>000  1  17  01050  05  0000  180</t>
  </si>
  <si>
    <t xml:space="preserve">Прочие безвозмездные поступления 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</si>
  <si>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</si>
  <si>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</si>
  <si>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</si>
  <si>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</si>
  <si>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000 0909 0000000 000 000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</si>
  <si>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</si>
  <si>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</si>
  <si>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</si>
  <si>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</si>
  <si>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</si>
  <si>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</si>
  <si>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</si>
  <si>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000 1300 0000000 000 000</t>
  </si>
  <si>
    <t>000 1301 0000000 000 000</t>
  </si>
  <si>
    <t>Обслуживание государственного внутреннего и муниципального долга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</si>
  <si>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</si>
  <si>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</si>
  <si>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</si>
  <si>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</si>
  <si>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</si>
  <si>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</si>
  <si>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</si>
  <si>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</si>
  <si>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</si>
  <si>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постановлением  администрации</t>
  </si>
  <si>
    <t>руб</t>
  </si>
  <si>
    <t>Органы юстиции</t>
  </si>
  <si>
    <t>000 0304 0000000 000 000</t>
  </si>
  <si>
    <t>000 2   07  00000  00  0000  180</t>
  </si>
  <si>
    <t>000  2  19  05000  05  0000  151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</si>
  <si>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</si>
  <si>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</si>
  <si>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</si>
  <si>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000  1  13  01000  00  0000  130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</si>
  <si>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</si>
  <si>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</si>
  <si>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</si>
  <si>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</si>
  <si>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000  1  16  21050  05  0000  140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</si>
  <si>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</si>
  <si>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</si>
  <si>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000  1  16  25000  00  0000  140</t>
  </si>
  <si>
    <t xml:space="preserve"> Денежные   взыскания   (штрафы)   за   нарушение законодательства   Российской    Федерации    об административных                правонарушениях, предусмотренные    статьей     20.25     Кодекса Российской   Федерации    об    административных правонарушениях
</t>
  </si>
  <si>
    <t>000  1  16  43000  01  0000  140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</si>
  <si>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</si>
  <si>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Невыясненные поступления,зачисляемые в  бюджеты муниципальных районов
</t>
  </si>
  <si>
    <t xml:space="preserve">Возврат  остатков  субсидий,  субвенций  и  иных межбюджетных   трансфертов,   имеющих    целевое назначение,    прошлых    лет    из     бюджетов муниципальных районов
</t>
  </si>
  <si>
    <t xml:space="preserve">Код дохода </t>
  </si>
  <si>
    <t xml:space="preserve">Код расхода </t>
  </si>
  <si>
    <t>Межбюджетные трансферты общего характера  бюджетам субъектов Российской Федерации и муниципальных образований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</si>
  <si>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</si>
  <si>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</si>
  <si>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</si>
  <si>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</si>
  <si>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>000  1  13  02000  00  0000  130</t>
  </si>
  <si>
    <t xml:space="preserve"> Доходы от компенсации затрат государства</t>
  </si>
  <si>
    <t>Судебная система</t>
  </si>
  <si>
    <t>000 0105 0000000 000 000</t>
  </si>
  <si>
    <t>000  1  16  35000  00  0000  140</t>
  </si>
  <si>
    <t>Суммы по искам о возмещении вреда, причененного окружающей среде</t>
  </si>
  <si>
    <t xml:space="preserve">Источники финансирования дефицита бюджета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</si>
  <si>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</si>
  <si>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</si>
  <si>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</si>
  <si>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</si>
  <si>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</si>
  <si>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</si>
  <si>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</si>
  <si>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</si>
  <si>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</si>
  <si>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</si>
  <si>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</si>
  <si>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Источники финансирования дефицита бюджета -ИТОГО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</si>
  <si>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</si>
  <si>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</si>
  <si>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</si>
  <si>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000  1  05  04000  02  0000  110</t>
  </si>
  <si>
    <t>000 0111 0700500 870 290</t>
  </si>
  <si>
    <t>Прочие расходы</t>
  </si>
  <si>
    <t>Код источника</t>
  </si>
  <si>
    <t xml:space="preserve">                                              ____________________</t>
  </si>
  <si>
    <t xml:space="preserve"> об исполнении бюджета Белоярского района  за первое полугодие  2013 года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</si>
  <si>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</si>
  <si>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</si>
  <si>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Источники внутреннего финансирования дефицита бюджета</t>
  </si>
  <si>
    <t>000 01 00 00 00 00 0000 000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</si>
  <si>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</si>
  <si>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</si>
  <si>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 xml:space="preserve">Ипользование бюджетных ассигнований  резервного фонда  бюджета </t>
  </si>
  <si>
    <t xml:space="preserve">Код источника </t>
  </si>
  <si>
    <t>3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</si>
  <si>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</si>
  <si>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</si>
  <si>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от 19 августа 2013 года № 1170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</si>
</sst>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#,##0.00;[Red]\-#,##0.00;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>
      <alignment/>
      <protection/>
    </xf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11" borderId="10" xfId="0" applyFont="1" applyFill="1" applyBorder="1" applyAlignment="1">
      <alignment horizontal="left" vertical="center" wrapText="1"/>
    </xf>
    <xf numFmtId="49" fontId="23" fillId="11" borderId="12" xfId="0" applyNumberFormat="1" applyFont="1" applyFill="1" applyBorder="1" applyAlignment="1">
      <alignment horizontal="center"/>
    </xf>
    <xf numFmtId="0" fontId="23" fillId="11" borderId="10" xfId="0" applyFont="1" applyFill="1" applyBorder="1" applyAlignment="1">
      <alignment horizontal="left" vertical="center" wrapText="1"/>
    </xf>
    <xf numFmtId="49" fontId="23" fillId="11" borderId="12" xfId="0" applyNumberFormat="1" applyFont="1" applyFill="1" applyBorder="1" applyAlignment="1">
      <alignment horizontal="center"/>
    </xf>
    <xf numFmtId="0" fontId="23" fillId="11" borderId="10" xfId="0" applyFont="1" applyFill="1" applyBorder="1" applyAlignment="1">
      <alignment wrapText="1"/>
    </xf>
    <xf numFmtId="0" fontId="23" fillId="0" borderId="13" xfId="0" applyFont="1" applyBorder="1" applyAlignment="1">
      <alignment horizontal="right" vertical="center"/>
    </xf>
    <xf numFmtId="49" fontId="23" fillId="11" borderId="10" xfId="0" applyNumberFormat="1" applyFont="1" applyFill="1" applyBorder="1" applyAlignment="1">
      <alignment horizontal="center" vertical="center"/>
    </xf>
    <xf numFmtId="4" fontId="23" fillId="11" borderId="10" xfId="0" applyNumberFormat="1" applyFont="1" applyFill="1" applyBorder="1" applyAlignment="1">
      <alignment horizontal="center" vertical="center"/>
    </xf>
    <xf numFmtId="49" fontId="23" fillId="11" borderId="10" xfId="0" applyNumberFormat="1" applyFont="1" applyFill="1" applyBorder="1" applyAlignment="1">
      <alignment horizontal="center" vertical="center"/>
    </xf>
    <xf numFmtId="4" fontId="23" fillId="11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68" fontId="23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23" fillId="0" borderId="10" xfId="0" applyNumberFormat="1" applyFont="1" applyBorder="1" applyAlignment="1">
      <alignment horizontal="center" vertical="center"/>
    </xf>
    <xf numFmtId="4" fontId="23" fillId="11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23" fillId="11" borderId="1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distributed"/>
    </xf>
    <xf numFmtId="4" fontId="23" fillId="0" borderId="10" xfId="0" applyNumberFormat="1" applyFont="1" applyBorder="1" applyAlignment="1">
      <alignment horizontal="center"/>
    </xf>
    <xf numFmtId="168" fontId="2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>
      <alignment vertical="distributed"/>
    </xf>
    <xf numFmtId="49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49" fontId="23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vertical="distributed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vertical="distributed"/>
    </xf>
    <xf numFmtId="49" fontId="23" fillId="11" borderId="10" xfId="0" applyNumberFormat="1" applyFont="1" applyFill="1" applyBorder="1" applyAlignment="1">
      <alignment horizontal="center"/>
    </xf>
    <xf numFmtId="0" fontId="23" fillId="11" borderId="10" xfId="0" applyFont="1" applyFill="1" applyBorder="1" applyAlignment="1">
      <alignment horizontal="left" vertical="distributed"/>
    </xf>
    <xf numFmtId="4" fontId="23" fillId="11" borderId="1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distributed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distributed"/>
    </xf>
    <xf numFmtId="0" fontId="0" fillId="0" borderId="1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zoomScaleSheetLayoutView="100" zoomScalePageLayoutView="0" workbookViewId="0" topLeftCell="A161">
      <selection activeCell="N5" sqref="N5"/>
    </sheetView>
  </sheetViews>
  <sheetFormatPr defaultColWidth="9.140625" defaultRowHeight="12"/>
  <cols>
    <col min="1" max="1" width="76.140625" style="3" customWidth="1"/>
    <col min="2" max="2" width="46.00390625" style="5" customWidth="1"/>
    <col min="3" max="3" width="35.8515625" style="3" customWidth="1"/>
    <col min="4" max="4" width="0.2890625" style="0" customWidth="1"/>
    <col min="5" max="11" width="9.28125" style="0" hidden="1" customWidth="1"/>
  </cols>
  <sheetData>
    <row r="1" spans="1:3" ht="21.75" customHeight="1">
      <c r="A1" s="7"/>
      <c r="B1" s="62" t="s">
        <v>176</v>
      </c>
      <c r="C1" s="62"/>
    </row>
    <row r="2" spans="1:3" s="1" customFormat="1" ht="18.75" customHeight="1">
      <c r="A2" s="7"/>
      <c r="B2" s="63" t="s">
        <v>210</v>
      </c>
      <c r="C2" s="63"/>
    </row>
    <row r="3" spans="1:3" s="1" customFormat="1" ht="18" customHeight="1">
      <c r="A3" s="7"/>
      <c r="B3" s="63" t="s">
        <v>177</v>
      </c>
      <c r="C3" s="63"/>
    </row>
    <row r="4" spans="1:3" s="1" customFormat="1" ht="21.75" customHeight="1">
      <c r="A4" s="7"/>
      <c r="B4" s="63" t="s">
        <v>279</v>
      </c>
      <c r="C4" s="63"/>
    </row>
    <row r="5" spans="1:3" s="1" customFormat="1" ht="31.5" customHeight="1">
      <c r="A5" s="7"/>
      <c r="B5" s="8"/>
      <c r="C5" s="8"/>
    </row>
    <row r="6" spans="1:3" s="1" customFormat="1" ht="31.5" customHeight="1">
      <c r="A6" s="61" t="s">
        <v>178</v>
      </c>
      <c r="B6" s="61"/>
      <c r="C6" s="61"/>
    </row>
    <row r="7" spans="1:3" s="1" customFormat="1" ht="18.75">
      <c r="A7" s="61" t="s">
        <v>267</v>
      </c>
      <c r="B7" s="61"/>
      <c r="C7" s="61"/>
    </row>
    <row r="8" spans="1:3" s="1" customFormat="1" ht="18.75">
      <c r="A8" s="4"/>
      <c r="B8" s="4"/>
      <c r="C8" s="4"/>
    </row>
    <row r="9" spans="1:3" s="1" customFormat="1" ht="26.25" customHeight="1">
      <c r="A9" s="61" t="s">
        <v>89</v>
      </c>
      <c r="B9" s="61"/>
      <c r="C9" s="61"/>
    </row>
    <row r="10" spans="1:3" s="1" customFormat="1" ht="20.25" customHeight="1">
      <c r="A10" s="7"/>
      <c r="B10" s="9"/>
      <c r="C10" s="8" t="s">
        <v>175</v>
      </c>
    </row>
    <row r="11" spans="1:3" s="2" customFormat="1" ht="30" customHeight="1">
      <c r="A11" s="10" t="s">
        <v>0</v>
      </c>
      <c r="B11" s="11" t="s">
        <v>233</v>
      </c>
      <c r="C11" s="10" t="s">
        <v>90</v>
      </c>
    </row>
    <row r="12" spans="1:3" s="2" customFormat="1" ht="18.75" customHeight="1">
      <c r="A12" s="12">
        <v>1</v>
      </c>
      <c r="B12" s="13" t="s">
        <v>173</v>
      </c>
      <c r="C12" s="12">
        <v>3</v>
      </c>
    </row>
    <row r="13" spans="1:3" ht="28.5" customHeight="1">
      <c r="A13" s="20" t="s">
        <v>2</v>
      </c>
      <c r="B13" s="26" t="s">
        <v>3</v>
      </c>
      <c r="C13" s="27">
        <f>C14+C16+C21+C25+C29+C35+C42+C44+C47+C53+C69</f>
        <v>650512287.4100002</v>
      </c>
    </row>
    <row r="14" spans="1:3" ht="32.25" customHeight="1">
      <c r="A14" s="22" t="s">
        <v>4</v>
      </c>
      <c r="B14" s="28" t="s">
        <v>5</v>
      </c>
      <c r="C14" s="29">
        <f>C15</f>
        <v>343883759.65</v>
      </c>
    </row>
    <row r="15" spans="1:3" ht="29.25" customHeight="1">
      <c r="A15" s="19" t="s">
        <v>6</v>
      </c>
      <c r="B15" s="30" t="s">
        <v>7</v>
      </c>
      <c r="C15" s="31">
        <v>343883759.65</v>
      </c>
    </row>
    <row r="16" spans="1:3" ht="26.25" customHeight="1">
      <c r="A16" s="20" t="s">
        <v>8</v>
      </c>
      <c r="B16" s="26" t="s">
        <v>9</v>
      </c>
      <c r="C16" s="27">
        <f>C17+C18+C19+C20</f>
        <v>38888811.849999994</v>
      </c>
    </row>
    <row r="17" spans="1:3" ht="45" customHeight="1">
      <c r="A17" s="19" t="s">
        <v>10</v>
      </c>
      <c r="B17" s="30" t="s">
        <v>11</v>
      </c>
      <c r="C17" s="31">
        <v>22274722.5</v>
      </c>
    </row>
    <row r="18" spans="1:3" ht="51" customHeight="1">
      <c r="A18" s="19" t="s">
        <v>12</v>
      </c>
      <c r="B18" s="30" t="s">
        <v>13</v>
      </c>
      <c r="C18" s="31">
        <v>16426220.41</v>
      </c>
    </row>
    <row r="19" spans="1:3" ht="27.75" customHeight="1">
      <c r="A19" s="19" t="s">
        <v>14</v>
      </c>
      <c r="B19" s="30" t="s">
        <v>15</v>
      </c>
      <c r="C19" s="31">
        <v>8525.3</v>
      </c>
    </row>
    <row r="20" spans="1:3" ht="45" customHeight="1">
      <c r="A20" s="19" t="s">
        <v>261</v>
      </c>
      <c r="B20" s="30" t="s">
        <v>262</v>
      </c>
      <c r="C20" s="39">
        <v>179343.64</v>
      </c>
    </row>
    <row r="21" spans="1:3" ht="26.25" customHeight="1">
      <c r="A21" s="20" t="s">
        <v>16</v>
      </c>
      <c r="B21" s="26" t="s">
        <v>17</v>
      </c>
      <c r="C21" s="27">
        <f>C22+C23+C24</f>
        <v>9658447.1</v>
      </c>
    </row>
    <row r="22" spans="1:3" ht="28.5" customHeight="1">
      <c r="A22" s="19" t="s">
        <v>18</v>
      </c>
      <c r="B22" s="30" t="s">
        <v>19</v>
      </c>
      <c r="C22" s="31">
        <v>0</v>
      </c>
    </row>
    <row r="23" spans="1:3" ht="24.75" customHeight="1">
      <c r="A23" s="19" t="s">
        <v>20</v>
      </c>
      <c r="B23" s="30" t="s">
        <v>21</v>
      </c>
      <c r="C23" s="31">
        <v>9658436.1</v>
      </c>
    </row>
    <row r="24" spans="1:3" ht="30" customHeight="1">
      <c r="A24" s="19" t="s">
        <v>22</v>
      </c>
      <c r="B24" s="30" t="s">
        <v>23</v>
      </c>
      <c r="C24" s="31">
        <v>11</v>
      </c>
    </row>
    <row r="25" spans="1:3" ht="27.75" customHeight="1">
      <c r="A25" s="20" t="s">
        <v>24</v>
      </c>
      <c r="B25" s="26" t="s">
        <v>25</v>
      </c>
      <c r="C25" s="27">
        <f>C26+C27+C28</f>
        <v>1508767.92</v>
      </c>
    </row>
    <row r="26" spans="1:3" ht="66" customHeight="1">
      <c r="A26" s="19" t="s">
        <v>26</v>
      </c>
      <c r="B26" s="30" t="s">
        <v>27</v>
      </c>
      <c r="C26" s="31">
        <v>897767.92</v>
      </c>
    </row>
    <row r="27" spans="1:3" ht="80.25" customHeight="1">
      <c r="A27" s="19" t="s">
        <v>28</v>
      </c>
      <c r="B27" s="30" t="s">
        <v>29</v>
      </c>
      <c r="C27" s="31">
        <v>0</v>
      </c>
    </row>
    <row r="28" spans="1:3" ht="76.5" customHeight="1">
      <c r="A28" s="19" t="s">
        <v>30</v>
      </c>
      <c r="B28" s="30" t="s">
        <v>31</v>
      </c>
      <c r="C28" s="31">
        <v>611000</v>
      </c>
    </row>
    <row r="29" spans="1:3" ht="72" customHeight="1">
      <c r="A29" s="20" t="s">
        <v>32</v>
      </c>
      <c r="B29" s="26" t="s">
        <v>33</v>
      </c>
      <c r="C29" s="27">
        <f>C30+C31+C34</f>
        <v>0</v>
      </c>
    </row>
    <row r="30" spans="1:3" ht="36.75" customHeight="1">
      <c r="A30" s="19" t="s">
        <v>34</v>
      </c>
      <c r="B30" s="30" t="s">
        <v>35</v>
      </c>
      <c r="C30" s="32">
        <v>0</v>
      </c>
    </row>
    <row r="31" spans="1:3" ht="34.5" customHeight="1">
      <c r="A31" s="19" t="s">
        <v>36</v>
      </c>
      <c r="B31" s="30" t="s">
        <v>37</v>
      </c>
      <c r="C31" s="31">
        <v>0</v>
      </c>
    </row>
    <row r="32" spans="1:3" ht="34.5" customHeight="1">
      <c r="A32" s="10" t="s">
        <v>0</v>
      </c>
      <c r="B32" s="11" t="s">
        <v>233</v>
      </c>
      <c r="C32" s="10" t="s">
        <v>90</v>
      </c>
    </row>
    <row r="33" spans="1:3" ht="21" customHeight="1">
      <c r="A33" s="12">
        <v>1</v>
      </c>
      <c r="B33" s="13" t="s">
        <v>173</v>
      </c>
      <c r="C33" s="12">
        <v>3</v>
      </c>
    </row>
    <row r="34" spans="1:3" ht="38.25" customHeight="1">
      <c r="A34" s="19" t="s">
        <v>38</v>
      </c>
      <c r="B34" s="30" t="s">
        <v>39</v>
      </c>
      <c r="C34" s="31">
        <v>0</v>
      </c>
    </row>
    <row r="35" spans="1:3" ht="63.75" customHeight="1">
      <c r="A35" s="20" t="s">
        <v>40</v>
      </c>
      <c r="B35" s="26" t="s">
        <v>41</v>
      </c>
      <c r="C35" s="27">
        <f>C36+C37+C38+C41</f>
        <v>14945863.659999998</v>
      </c>
    </row>
    <row r="36" spans="1:3" ht="132" customHeight="1">
      <c r="A36" s="19" t="s">
        <v>42</v>
      </c>
      <c r="B36" s="30" t="s">
        <v>43</v>
      </c>
      <c r="C36" s="31">
        <v>177384</v>
      </c>
    </row>
    <row r="37" spans="1:3" ht="48.75" customHeight="1">
      <c r="A37" s="19" t="s">
        <v>44</v>
      </c>
      <c r="B37" s="30" t="s">
        <v>45</v>
      </c>
      <c r="C37" s="31">
        <v>1191417.78</v>
      </c>
    </row>
    <row r="38" spans="1:3" ht="149.25" customHeight="1">
      <c r="A38" s="19" t="s">
        <v>216</v>
      </c>
      <c r="B38" s="30" t="s">
        <v>46</v>
      </c>
      <c r="C38" s="32">
        <v>13010022.94</v>
      </c>
    </row>
    <row r="39" spans="1:3" ht="107.25" customHeight="1">
      <c r="A39" s="19" t="s">
        <v>47</v>
      </c>
      <c r="B39" s="30" t="s">
        <v>48</v>
      </c>
      <c r="C39" s="32">
        <v>4105949.62</v>
      </c>
    </row>
    <row r="40" spans="1:3" ht="122.25" customHeight="1">
      <c r="A40" s="19" t="s">
        <v>217</v>
      </c>
      <c r="B40" s="30" t="s">
        <v>182</v>
      </c>
      <c r="C40" s="32">
        <v>8904073.32</v>
      </c>
    </row>
    <row r="41" spans="1:3" ht="47.25" customHeight="1">
      <c r="A41" s="19" t="s">
        <v>49</v>
      </c>
      <c r="B41" s="30" t="s">
        <v>50</v>
      </c>
      <c r="C41" s="31">
        <v>567038.94</v>
      </c>
    </row>
    <row r="42" spans="1:3" ht="47.25" customHeight="1">
      <c r="A42" s="20" t="s">
        <v>51</v>
      </c>
      <c r="B42" s="26" t="s">
        <v>52</v>
      </c>
      <c r="C42" s="27">
        <f>C43</f>
        <v>7248051.48</v>
      </c>
    </row>
    <row r="43" spans="1:3" ht="39" customHeight="1">
      <c r="A43" s="19" t="s">
        <v>53</v>
      </c>
      <c r="B43" s="30" t="s">
        <v>54</v>
      </c>
      <c r="C43" s="31">
        <v>7248051.48</v>
      </c>
    </row>
    <row r="44" spans="1:3" ht="69.75" customHeight="1">
      <c r="A44" s="20" t="s">
        <v>218</v>
      </c>
      <c r="B44" s="26" t="s">
        <v>55</v>
      </c>
      <c r="C44" s="27">
        <f>C45+C46</f>
        <v>133212004.33</v>
      </c>
    </row>
    <row r="45" spans="1:3" ht="34.5" customHeight="1">
      <c r="A45" s="19" t="s">
        <v>237</v>
      </c>
      <c r="B45" s="30" t="s">
        <v>219</v>
      </c>
      <c r="C45" s="31">
        <v>1187162.91</v>
      </c>
    </row>
    <row r="46" spans="1:3" ht="34.5" customHeight="1">
      <c r="A46" s="36" t="s">
        <v>241</v>
      </c>
      <c r="B46" s="30" t="s">
        <v>240</v>
      </c>
      <c r="C46" s="31">
        <v>132024841.42</v>
      </c>
    </row>
    <row r="47" spans="1:3" ht="69.75" customHeight="1">
      <c r="A47" s="20" t="s">
        <v>56</v>
      </c>
      <c r="B47" s="26" t="s">
        <v>57</v>
      </c>
      <c r="C47" s="27">
        <f>C50+C51+C52</f>
        <v>93869044.95</v>
      </c>
    </row>
    <row r="48" spans="1:3" ht="42" customHeight="1">
      <c r="A48" s="10" t="s">
        <v>0</v>
      </c>
      <c r="B48" s="11" t="s">
        <v>233</v>
      </c>
      <c r="C48" s="10" t="s">
        <v>90</v>
      </c>
    </row>
    <row r="49" spans="1:3" ht="23.25" customHeight="1">
      <c r="A49" s="12">
        <v>1</v>
      </c>
      <c r="B49" s="13" t="s">
        <v>173</v>
      </c>
      <c r="C49" s="12">
        <v>3</v>
      </c>
    </row>
    <row r="50" spans="1:3" ht="48.75" customHeight="1">
      <c r="A50" s="19" t="s">
        <v>220</v>
      </c>
      <c r="B50" s="30" t="s">
        <v>181</v>
      </c>
      <c r="C50" s="31">
        <v>20937896.34</v>
      </c>
    </row>
    <row r="51" spans="1:3" ht="127.5" customHeight="1">
      <c r="A51" s="19" t="s">
        <v>221</v>
      </c>
      <c r="B51" s="30" t="s">
        <v>58</v>
      </c>
      <c r="C51" s="31">
        <v>71755275.45</v>
      </c>
    </row>
    <row r="52" spans="1:3" ht="90.75" customHeight="1">
      <c r="A52" s="19" t="s">
        <v>222</v>
      </c>
      <c r="B52" s="30" t="s">
        <v>223</v>
      </c>
      <c r="C52" s="31">
        <v>1175873.16</v>
      </c>
    </row>
    <row r="53" spans="1:3" ht="35.25" customHeight="1">
      <c r="A53" s="20" t="s">
        <v>59</v>
      </c>
      <c r="B53" s="26" t="s">
        <v>60</v>
      </c>
      <c r="C53" s="27">
        <f>C54+C55+C56+C57+C58+C59+C60+C63+C65+C66+C67+C68+C64</f>
        <v>7206144.640000001</v>
      </c>
    </row>
    <row r="54" spans="1:3" ht="47.25" customHeight="1">
      <c r="A54" s="19" t="s">
        <v>61</v>
      </c>
      <c r="B54" s="30" t="s">
        <v>62</v>
      </c>
      <c r="C54" s="31">
        <v>56572.86</v>
      </c>
    </row>
    <row r="55" spans="1:3" ht="102" customHeight="1">
      <c r="A55" s="19" t="s">
        <v>63</v>
      </c>
      <c r="B55" s="30" t="s">
        <v>64</v>
      </c>
      <c r="C55" s="31">
        <v>46000</v>
      </c>
    </row>
    <row r="56" spans="1:3" ht="101.25" customHeight="1">
      <c r="A56" s="19" t="s">
        <v>65</v>
      </c>
      <c r="B56" s="30" t="s">
        <v>66</v>
      </c>
      <c r="C56" s="32">
        <v>0</v>
      </c>
    </row>
    <row r="57" spans="1:3" ht="93.75" customHeight="1">
      <c r="A57" s="19" t="s">
        <v>225</v>
      </c>
      <c r="B57" s="30" t="s">
        <v>224</v>
      </c>
      <c r="C57" s="31">
        <v>0</v>
      </c>
    </row>
    <row r="58" spans="1:3" ht="66" customHeight="1">
      <c r="A58" s="19" t="s">
        <v>67</v>
      </c>
      <c r="B58" s="30" t="s">
        <v>68</v>
      </c>
      <c r="C58" s="32">
        <v>0</v>
      </c>
    </row>
    <row r="59" spans="1:3" ht="162" customHeight="1">
      <c r="A59" s="19" t="s">
        <v>226</v>
      </c>
      <c r="B59" s="30" t="s">
        <v>227</v>
      </c>
      <c r="C59" s="31">
        <v>547862</v>
      </c>
    </row>
    <row r="60" spans="1:3" ht="103.5" customHeight="1">
      <c r="A60" s="19" t="s">
        <v>69</v>
      </c>
      <c r="B60" s="30" t="s">
        <v>70</v>
      </c>
      <c r="C60" s="31">
        <v>263200</v>
      </c>
    </row>
    <row r="61" spans="1:3" ht="46.5" customHeight="1">
      <c r="A61" s="10" t="s">
        <v>0</v>
      </c>
      <c r="B61" s="11" t="s">
        <v>233</v>
      </c>
      <c r="C61" s="10" t="s">
        <v>90</v>
      </c>
    </row>
    <row r="62" spans="1:3" ht="22.5" customHeight="1">
      <c r="A62" s="12">
        <v>1</v>
      </c>
      <c r="B62" s="13" t="s">
        <v>173</v>
      </c>
      <c r="C62" s="12">
        <v>3</v>
      </c>
    </row>
    <row r="63" spans="1:3" ht="52.5" customHeight="1">
      <c r="A63" s="19" t="s">
        <v>71</v>
      </c>
      <c r="B63" s="30" t="s">
        <v>72</v>
      </c>
      <c r="C63" s="31">
        <v>12000</v>
      </c>
    </row>
    <row r="64" spans="1:3" ht="52.5" customHeight="1">
      <c r="A64" s="19" t="s">
        <v>268</v>
      </c>
      <c r="B64" s="30" t="s">
        <v>269</v>
      </c>
      <c r="C64" s="31">
        <v>8000</v>
      </c>
    </row>
    <row r="65" spans="1:3" ht="82.5" customHeight="1">
      <c r="A65" s="19" t="s">
        <v>73</v>
      </c>
      <c r="B65" s="30" t="s">
        <v>74</v>
      </c>
      <c r="C65" s="31">
        <v>4171421.54</v>
      </c>
    </row>
    <row r="66" spans="1:3" ht="58.5" customHeight="1">
      <c r="A66" s="19" t="s">
        <v>245</v>
      </c>
      <c r="B66" s="30" t="s">
        <v>244</v>
      </c>
      <c r="C66" s="31">
        <v>5925</v>
      </c>
    </row>
    <row r="67" spans="1:3" ht="117.75" customHeight="1">
      <c r="A67" s="19" t="s">
        <v>228</v>
      </c>
      <c r="B67" s="30" t="s">
        <v>229</v>
      </c>
      <c r="C67" s="31">
        <v>272370.69</v>
      </c>
    </row>
    <row r="68" spans="1:3" ht="52.5" customHeight="1">
      <c r="A68" s="19" t="s">
        <v>230</v>
      </c>
      <c r="B68" s="30" t="s">
        <v>183</v>
      </c>
      <c r="C68" s="31">
        <v>1822792.55</v>
      </c>
    </row>
    <row r="69" spans="1:3" ht="45" customHeight="1">
      <c r="A69" s="20" t="s">
        <v>75</v>
      </c>
      <c r="B69" s="26" t="s">
        <v>76</v>
      </c>
      <c r="C69" s="27">
        <f>C70</f>
        <v>91391.83</v>
      </c>
    </row>
    <row r="70" spans="1:3" ht="48" customHeight="1">
      <c r="A70" s="19" t="s">
        <v>231</v>
      </c>
      <c r="B70" s="30" t="s">
        <v>184</v>
      </c>
      <c r="C70" s="31">
        <v>91391.83</v>
      </c>
    </row>
    <row r="71" spans="1:3" ht="33.75" customHeight="1">
      <c r="A71" s="20" t="s">
        <v>77</v>
      </c>
      <c r="B71" s="26" t="s">
        <v>78</v>
      </c>
      <c r="C71" s="27">
        <f>C72+C77+C78</f>
        <v>777984394.89</v>
      </c>
    </row>
    <row r="72" spans="1:3" ht="50.25" customHeight="1">
      <c r="A72" s="19" t="s">
        <v>79</v>
      </c>
      <c r="B72" s="30" t="s">
        <v>80</v>
      </c>
      <c r="C72" s="32">
        <v>846940316.75</v>
      </c>
    </row>
    <row r="73" spans="1:3" ht="52.5" customHeight="1">
      <c r="A73" s="19" t="s">
        <v>81</v>
      </c>
      <c r="B73" s="30" t="s">
        <v>82</v>
      </c>
      <c r="C73" s="31">
        <v>158264600</v>
      </c>
    </row>
    <row r="74" spans="1:3" ht="64.5" customHeight="1">
      <c r="A74" s="19" t="s">
        <v>83</v>
      </c>
      <c r="B74" s="30" t="s">
        <v>84</v>
      </c>
      <c r="C74" s="31">
        <v>82625903.95</v>
      </c>
    </row>
    <row r="75" spans="1:3" ht="45.75" customHeight="1">
      <c r="A75" s="19" t="s">
        <v>85</v>
      </c>
      <c r="B75" s="30" t="s">
        <v>86</v>
      </c>
      <c r="C75" s="31">
        <v>516562069.88</v>
      </c>
    </row>
    <row r="76" spans="1:3" ht="37.5" customHeight="1">
      <c r="A76" s="19" t="s">
        <v>87</v>
      </c>
      <c r="B76" s="30" t="s">
        <v>88</v>
      </c>
      <c r="C76" s="31">
        <v>89487742.92</v>
      </c>
    </row>
    <row r="77" spans="1:3" ht="28.5" customHeight="1">
      <c r="A77" s="19" t="s">
        <v>185</v>
      </c>
      <c r="B77" s="30" t="s">
        <v>214</v>
      </c>
      <c r="C77" s="32">
        <v>23550000</v>
      </c>
    </row>
    <row r="78" spans="1:3" ht="82.5" customHeight="1">
      <c r="A78" s="19" t="s">
        <v>232</v>
      </c>
      <c r="B78" s="30" t="s">
        <v>215</v>
      </c>
      <c r="C78" s="32">
        <v>-92505921.86</v>
      </c>
    </row>
    <row r="79" spans="1:3" ht="42.75" customHeight="1">
      <c r="A79" s="24" t="s">
        <v>1</v>
      </c>
      <c r="B79" s="26"/>
      <c r="C79" s="27">
        <f>C13+C71</f>
        <v>1428496682.3000002</v>
      </c>
    </row>
    <row r="80" spans="1:3" ht="37.5" customHeight="1" hidden="1">
      <c r="A80" s="7"/>
      <c r="B80" s="9"/>
      <c r="C80" s="7"/>
    </row>
    <row r="81" spans="1:3" ht="69" customHeight="1">
      <c r="A81" s="66" t="s">
        <v>174</v>
      </c>
      <c r="B81" s="66"/>
      <c r="C81" s="25" t="s">
        <v>211</v>
      </c>
    </row>
    <row r="82" spans="1:3" s="6" customFormat="1" ht="26.25" customHeight="1">
      <c r="A82" s="58" t="s">
        <v>172</v>
      </c>
      <c r="B82" s="59" t="s">
        <v>234</v>
      </c>
      <c r="C82" s="56" t="s">
        <v>90</v>
      </c>
    </row>
    <row r="83" spans="1:3" s="6" customFormat="1" ht="17.25" customHeight="1">
      <c r="A83" s="58"/>
      <c r="B83" s="60"/>
      <c r="C83" s="57"/>
    </row>
    <row r="84" spans="1:3" s="6" customFormat="1" ht="18.75">
      <c r="A84" s="14">
        <v>1</v>
      </c>
      <c r="B84" s="15" t="s">
        <v>173</v>
      </c>
      <c r="C84" s="16">
        <v>3</v>
      </c>
    </row>
    <row r="85" spans="1:3" s="6" customFormat="1" ht="26.25" customHeight="1">
      <c r="A85" s="20" t="s">
        <v>92</v>
      </c>
      <c r="B85" s="21" t="s">
        <v>93</v>
      </c>
      <c r="C85" s="33">
        <f>C86+C87+C88+C90+C91+C92+C93+C89</f>
        <v>114200054.91000001</v>
      </c>
    </row>
    <row r="86" spans="1:3" s="6" customFormat="1" ht="54.75" customHeight="1">
      <c r="A86" s="17" t="s">
        <v>94</v>
      </c>
      <c r="B86" s="18" t="s">
        <v>95</v>
      </c>
      <c r="C86" s="34">
        <v>3456706.9</v>
      </c>
    </row>
    <row r="87" spans="1:3" s="6" customFormat="1" ht="84.75" customHeight="1">
      <c r="A87" s="17" t="s">
        <v>188</v>
      </c>
      <c r="B87" s="18" t="s">
        <v>187</v>
      </c>
      <c r="C87" s="34">
        <v>9780</v>
      </c>
    </row>
    <row r="88" spans="1:3" s="6" customFormat="1" ht="75">
      <c r="A88" s="17" t="s">
        <v>96</v>
      </c>
      <c r="B88" s="18" t="s">
        <v>97</v>
      </c>
      <c r="C88" s="34">
        <v>67216472.9</v>
      </c>
    </row>
    <row r="89" spans="1:3" s="6" customFormat="1" ht="18.75">
      <c r="A89" s="17" t="s">
        <v>242</v>
      </c>
      <c r="B89" s="18" t="s">
        <v>243</v>
      </c>
      <c r="C89" s="34">
        <v>0</v>
      </c>
    </row>
    <row r="90" spans="1:3" s="6" customFormat="1" ht="60.75" customHeight="1">
      <c r="A90" s="17" t="s">
        <v>98</v>
      </c>
      <c r="B90" s="18" t="s">
        <v>99</v>
      </c>
      <c r="C90" s="34">
        <v>19359142.8</v>
      </c>
    </row>
    <row r="91" spans="1:3" s="6" customFormat="1" ht="28.5" customHeight="1">
      <c r="A91" s="17" t="s">
        <v>100</v>
      </c>
      <c r="B91" s="18" t="s">
        <v>101</v>
      </c>
      <c r="C91" s="34">
        <v>0</v>
      </c>
    </row>
    <row r="92" spans="1:3" s="6" customFormat="1" ht="42.75" customHeight="1">
      <c r="A92" s="17" t="s">
        <v>104</v>
      </c>
      <c r="B92" s="18" t="s">
        <v>103</v>
      </c>
      <c r="C92" s="34">
        <v>0</v>
      </c>
    </row>
    <row r="93" spans="1:3" s="6" customFormat="1" ht="22.5" customHeight="1">
      <c r="A93" s="17" t="s">
        <v>105</v>
      </c>
      <c r="B93" s="18" t="s">
        <v>189</v>
      </c>
      <c r="C93" s="34">
        <v>24157952.31</v>
      </c>
    </row>
    <row r="94" spans="1:3" s="6" customFormat="1" ht="24.75" customHeight="1">
      <c r="A94" s="20" t="s">
        <v>106</v>
      </c>
      <c r="B94" s="21" t="s">
        <v>107</v>
      </c>
      <c r="C94" s="33">
        <f>C95</f>
        <v>744000</v>
      </c>
    </row>
    <row r="95" spans="1:3" s="6" customFormat="1" ht="27.75" customHeight="1">
      <c r="A95" s="17" t="s">
        <v>108</v>
      </c>
      <c r="B95" s="18" t="s">
        <v>109</v>
      </c>
      <c r="C95" s="34">
        <v>744000</v>
      </c>
    </row>
    <row r="96" spans="1:3" s="6" customFormat="1" ht="36.75" customHeight="1">
      <c r="A96" s="20" t="s">
        <v>110</v>
      </c>
      <c r="B96" s="21" t="s">
        <v>111</v>
      </c>
      <c r="C96" s="33">
        <f>C97+C98+C99</f>
        <v>15270572.93</v>
      </c>
    </row>
    <row r="97" spans="1:3" s="6" customFormat="1" ht="21" customHeight="1">
      <c r="A97" s="17" t="s">
        <v>212</v>
      </c>
      <c r="B97" s="18" t="s">
        <v>213</v>
      </c>
      <c r="C97" s="34">
        <v>2110759.33</v>
      </c>
    </row>
    <row r="98" spans="1:3" s="6" customFormat="1" ht="63" customHeight="1">
      <c r="A98" s="17" t="s">
        <v>260</v>
      </c>
      <c r="B98" s="18" t="s">
        <v>112</v>
      </c>
      <c r="C98" s="34">
        <v>5483110.4</v>
      </c>
    </row>
    <row r="99" spans="1:3" s="6" customFormat="1" ht="44.25" customHeight="1">
      <c r="A99" s="17" t="s">
        <v>238</v>
      </c>
      <c r="B99" s="18" t="s">
        <v>239</v>
      </c>
      <c r="C99" s="34">
        <v>7676703.2</v>
      </c>
    </row>
    <row r="100" spans="1:3" s="6" customFormat="1" ht="21" customHeight="1">
      <c r="A100" s="20" t="s">
        <v>113</v>
      </c>
      <c r="B100" s="21" t="s">
        <v>114</v>
      </c>
      <c r="C100" s="33">
        <f>C101+C102+C103+C104+C106+C107+C105</f>
        <v>110506381.81</v>
      </c>
    </row>
    <row r="101" spans="1:3" s="6" customFormat="1" ht="22.5" customHeight="1">
      <c r="A101" s="17" t="s">
        <v>115</v>
      </c>
      <c r="B101" s="18" t="s">
        <v>116</v>
      </c>
      <c r="C101" s="34">
        <v>4436051.68</v>
      </c>
    </row>
    <row r="102" spans="1:3" s="6" customFormat="1" ht="24" customHeight="1">
      <c r="A102" s="17" t="s">
        <v>117</v>
      </c>
      <c r="B102" s="18" t="s">
        <v>118</v>
      </c>
      <c r="C102" s="34">
        <v>27693895.28</v>
      </c>
    </row>
    <row r="103" spans="1:3" s="6" customFormat="1" ht="22.5" customHeight="1">
      <c r="A103" s="17" t="s">
        <v>119</v>
      </c>
      <c r="B103" s="18" t="s">
        <v>120</v>
      </c>
      <c r="C103" s="34">
        <v>0</v>
      </c>
    </row>
    <row r="104" spans="1:3" s="6" customFormat="1" ht="22.5" customHeight="1">
      <c r="A104" s="17" t="s">
        <v>121</v>
      </c>
      <c r="B104" s="18" t="s">
        <v>122</v>
      </c>
      <c r="C104" s="34">
        <v>18491856.41</v>
      </c>
    </row>
    <row r="105" spans="1:3" s="6" customFormat="1" ht="22.5" customHeight="1">
      <c r="A105" s="17" t="s">
        <v>205</v>
      </c>
      <c r="B105" s="18" t="s">
        <v>186</v>
      </c>
      <c r="C105" s="34">
        <v>45881763.09</v>
      </c>
    </row>
    <row r="106" spans="1:3" s="6" customFormat="1" ht="24" customHeight="1">
      <c r="A106" s="17" t="s">
        <v>179</v>
      </c>
      <c r="B106" s="18" t="s">
        <v>180</v>
      </c>
      <c r="C106" s="34">
        <v>5274548.13</v>
      </c>
    </row>
    <row r="107" spans="1:3" s="6" customFormat="1" ht="24" customHeight="1">
      <c r="A107" s="17" t="s">
        <v>123</v>
      </c>
      <c r="B107" s="18" t="s">
        <v>124</v>
      </c>
      <c r="C107" s="34">
        <v>8728267.22</v>
      </c>
    </row>
    <row r="108" spans="1:3" s="6" customFormat="1" ht="24.75" customHeight="1">
      <c r="A108" s="20" t="s">
        <v>125</v>
      </c>
      <c r="B108" s="21" t="s">
        <v>126</v>
      </c>
      <c r="C108" s="33">
        <f>C109+C110+C111+C112</f>
        <v>218464418.37</v>
      </c>
    </row>
    <row r="109" spans="1:3" s="6" customFormat="1" ht="22.5" customHeight="1">
      <c r="A109" s="17" t="s">
        <v>127</v>
      </c>
      <c r="B109" s="18" t="s">
        <v>128</v>
      </c>
      <c r="C109" s="34">
        <v>129588315.63</v>
      </c>
    </row>
    <row r="110" spans="1:3" s="6" customFormat="1" ht="22.5" customHeight="1">
      <c r="A110" s="17" t="s">
        <v>129</v>
      </c>
      <c r="B110" s="18" t="s">
        <v>130</v>
      </c>
      <c r="C110" s="34">
        <v>46459136.56</v>
      </c>
    </row>
    <row r="111" spans="1:3" s="6" customFormat="1" ht="18.75" customHeight="1">
      <c r="A111" s="17" t="s">
        <v>131</v>
      </c>
      <c r="B111" s="18" t="s">
        <v>132</v>
      </c>
      <c r="C111" s="34">
        <v>40976966.18</v>
      </c>
    </row>
    <row r="112" spans="1:3" s="6" customFormat="1" ht="37.5">
      <c r="A112" s="17" t="s">
        <v>133</v>
      </c>
      <c r="B112" s="18" t="s">
        <v>134</v>
      </c>
      <c r="C112" s="34">
        <v>1440000</v>
      </c>
    </row>
    <row r="113" spans="1:3" s="6" customFormat="1" ht="15.75">
      <c r="A113" s="58" t="s">
        <v>172</v>
      </c>
      <c r="B113" s="59" t="s">
        <v>234</v>
      </c>
      <c r="C113" s="56" t="s">
        <v>90</v>
      </c>
    </row>
    <row r="114" spans="1:3" s="6" customFormat="1" ht="23.25" customHeight="1">
      <c r="A114" s="58"/>
      <c r="B114" s="60"/>
      <c r="C114" s="57"/>
    </row>
    <row r="115" spans="1:3" s="6" customFormat="1" ht="17.25" customHeight="1">
      <c r="A115" s="14">
        <v>1</v>
      </c>
      <c r="B115" s="15" t="s">
        <v>173</v>
      </c>
      <c r="C115" s="16">
        <v>3</v>
      </c>
    </row>
    <row r="116" spans="1:3" s="6" customFormat="1" ht="17.25" customHeight="1">
      <c r="A116" s="22" t="s">
        <v>135</v>
      </c>
      <c r="B116" s="23" t="s">
        <v>136</v>
      </c>
      <c r="C116" s="35">
        <v>1043981</v>
      </c>
    </row>
    <row r="117" spans="1:3" s="6" customFormat="1" ht="24.75" customHeight="1">
      <c r="A117" s="17" t="s">
        <v>137</v>
      </c>
      <c r="B117" s="18" t="s">
        <v>138</v>
      </c>
      <c r="C117" s="34">
        <v>1043981</v>
      </c>
    </row>
    <row r="118" spans="1:3" s="6" customFormat="1" ht="22.5" customHeight="1">
      <c r="A118" s="20" t="s">
        <v>139</v>
      </c>
      <c r="B118" s="21" t="s">
        <v>140</v>
      </c>
      <c r="C118" s="33">
        <f>C119+C120+C121+C122</f>
        <v>715888314.09</v>
      </c>
    </row>
    <row r="119" spans="1:3" s="6" customFormat="1" ht="24" customHeight="1">
      <c r="A119" s="17" t="s">
        <v>141</v>
      </c>
      <c r="B119" s="18" t="s">
        <v>142</v>
      </c>
      <c r="C119" s="34">
        <v>207144560</v>
      </c>
    </row>
    <row r="120" spans="1:3" s="6" customFormat="1" ht="16.5" customHeight="1">
      <c r="A120" s="17" t="s">
        <v>143</v>
      </c>
      <c r="B120" s="18" t="s">
        <v>144</v>
      </c>
      <c r="C120" s="34">
        <v>454970426.97</v>
      </c>
    </row>
    <row r="121" spans="1:3" s="6" customFormat="1" ht="18" customHeight="1">
      <c r="A121" s="17" t="s">
        <v>145</v>
      </c>
      <c r="B121" s="18" t="s">
        <v>146</v>
      </c>
      <c r="C121" s="34">
        <v>22888205.87</v>
      </c>
    </row>
    <row r="122" spans="1:3" s="6" customFormat="1" ht="21" customHeight="1">
      <c r="A122" s="17" t="s">
        <v>147</v>
      </c>
      <c r="B122" s="18" t="s">
        <v>148</v>
      </c>
      <c r="C122" s="34">
        <v>30885121.25</v>
      </c>
    </row>
    <row r="123" spans="1:3" s="6" customFormat="1" ht="18.75">
      <c r="A123" s="20" t="s">
        <v>206</v>
      </c>
      <c r="B123" s="21" t="s">
        <v>149</v>
      </c>
      <c r="C123" s="33">
        <f>C124+C125</f>
        <v>85438104.78</v>
      </c>
    </row>
    <row r="124" spans="1:3" s="6" customFormat="1" ht="18.75">
      <c r="A124" s="17" t="s">
        <v>150</v>
      </c>
      <c r="B124" s="18" t="s">
        <v>151</v>
      </c>
      <c r="C124" s="34">
        <v>80329350.11</v>
      </c>
    </row>
    <row r="125" spans="1:3" s="6" customFormat="1" ht="37.5">
      <c r="A125" s="17" t="s">
        <v>207</v>
      </c>
      <c r="B125" s="18" t="s">
        <v>153</v>
      </c>
      <c r="C125" s="34">
        <v>5108754.67</v>
      </c>
    </row>
    <row r="126" spans="1:3" s="6" customFormat="1" ht="18.75">
      <c r="A126" s="20" t="s">
        <v>208</v>
      </c>
      <c r="B126" s="21" t="s">
        <v>154</v>
      </c>
      <c r="C126" s="33">
        <f>C127+C128+C129</f>
        <v>48342093.31</v>
      </c>
    </row>
    <row r="127" spans="1:3" s="6" customFormat="1" ht="18.75">
      <c r="A127" s="17" t="s">
        <v>155</v>
      </c>
      <c r="B127" s="18" t="s">
        <v>156</v>
      </c>
      <c r="C127" s="34">
        <v>8586534</v>
      </c>
    </row>
    <row r="128" spans="1:3" s="6" customFormat="1" ht="18.75">
      <c r="A128" s="17" t="s">
        <v>157</v>
      </c>
      <c r="B128" s="18" t="s">
        <v>158</v>
      </c>
      <c r="C128" s="34">
        <v>32709649.39</v>
      </c>
    </row>
    <row r="129" spans="1:3" s="6" customFormat="1" ht="18.75">
      <c r="A129" s="17" t="s">
        <v>209</v>
      </c>
      <c r="B129" s="18" t="s">
        <v>190</v>
      </c>
      <c r="C129" s="34">
        <v>7045909.92</v>
      </c>
    </row>
    <row r="130" spans="1:3" s="6" customFormat="1" ht="18.75">
      <c r="A130" s="20" t="s">
        <v>160</v>
      </c>
      <c r="B130" s="21" t="s">
        <v>161</v>
      </c>
      <c r="C130" s="33">
        <f>C131+C132+C133+C134</f>
        <v>66203498.19</v>
      </c>
    </row>
    <row r="131" spans="1:3" s="6" customFormat="1" ht="18.75">
      <c r="A131" s="17" t="s">
        <v>162</v>
      </c>
      <c r="B131" s="18" t="s">
        <v>163</v>
      </c>
      <c r="C131" s="34">
        <v>762661.29</v>
      </c>
    </row>
    <row r="132" spans="1:3" s="6" customFormat="1" ht="18.75">
      <c r="A132" s="17" t="s">
        <v>164</v>
      </c>
      <c r="B132" s="18" t="s">
        <v>165</v>
      </c>
      <c r="C132" s="34">
        <v>8821622.43</v>
      </c>
    </row>
    <row r="133" spans="1:3" s="6" customFormat="1" ht="18.75">
      <c r="A133" s="17" t="s">
        <v>166</v>
      </c>
      <c r="B133" s="18" t="s">
        <v>167</v>
      </c>
      <c r="C133" s="34">
        <v>46756185.45</v>
      </c>
    </row>
    <row r="134" spans="1:3" s="6" customFormat="1" ht="18.75">
      <c r="A134" s="17" t="s">
        <v>168</v>
      </c>
      <c r="B134" s="18" t="s">
        <v>169</v>
      </c>
      <c r="C134" s="34">
        <v>9863029.02</v>
      </c>
    </row>
    <row r="135" spans="1:3" s="6" customFormat="1" ht="18.75">
      <c r="A135" s="20" t="s">
        <v>159</v>
      </c>
      <c r="B135" s="21" t="s">
        <v>170</v>
      </c>
      <c r="C135" s="33">
        <f>C136+C137</f>
        <v>110596584.16</v>
      </c>
    </row>
    <row r="136" spans="1:3" s="6" customFormat="1" ht="18.75">
      <c r="A136" s="17" t="s">
        <v>192</v>
      </c>
      <c r="B136" s="18" t="s">
        <v>191</v>
      </c>
      <c r="C136" s="34">
        <v>108684474.34</v>
      </c>
    </row>
    <row r="137" spans="1:3" s="6" customFormat="1" ht="37.5">
      <c r="A137" s="17" t="s">
        <v>194</v>
      </c>
      <c r="B137" s="18" t="s">
        <v>193</v>
      </c>
      <c r="C137" s="34">
        <v>1912109.82</v>
      </c>
    </row>
    <row r="138" spans="1:3" s="6" customFormat="1" ht="18.75">
      <c r="A138" s="22" t="s">
        <v>195</v>
      </c>
      <c r="B138" s="23" t="s">
        <v>196</v>
      </c>
      <c r="C138" s="35">
        <f>C139</f>
        <v>12221050</v>
      </c>
    </row>
    <row r="139" spans="1:3" s="6" customFormat="1" ht="18.75">
      <c r="A139" s="17" t="s">
        <v>152</v>
      </c>
      <c r="B139" s="18" t="s">
        <v>197</v>
      </c>
      <c r="C139" s="34">
        <v>12221050</v>
      </c>
    </row>
    <row r="140" spans="1:3" s="6" customFormat="1" ht="37.5">
      <c r="A140" s="22" t="s">
        <v>102</v>
      </c>
      <c r="B140" s="23" t="s">
        <v>198</v>
      </c>
      <c r="C140" s="35">
        <v>0</v>
      </c>
    </row>
    <row r="141" spans="1:3" s="6" customFormat="1" ht="37.5">
      <c r="A141" s="17" t="s">
        <v>200</v>
      </c>
      <c r="B141" s="18" t="s">
        <v>199</v>
      </c>
      <c r="C141" s="34">
        <v>0</v>
      </c>
    </row>
    <row r="142" spans="1:3" s="6" customFormat="1" ht="56.25">
      <c r="A142" s="22" t="s">
        <v>235</v>
      </c>
      <c r="B142" s="23" t="s">
        <v>201</v>
      </c>
      <c r="C142" s="35">
        <f>C143+C144</f>
        <v>83751925.74</v>
      </c>
    </row>
    <row r="143" spans="1:3" s="6" customFormat="1" ht="56.25">
      <c r="A143" s="17" t="s">
        <v>204</v>
      </c>
      <c r="B143" s="18" t="s">
        <v>202</v>
      </c>
      <c r="C143" s="34">
        <v>65168878</v>
      </c>
    </row>
    <row r="144" spans="1:3" s="6" customFormat="1" ht="37.5">
      <c r="A144" s="17" t="s">
        <v>236</v>
      </c>
      <c r="B144" s="18" t="s">
        <v>203</v>
      </c>
      <c r="C144" s="34">
        <v>18583047.74</v>
      </c>
    </row>
    <row r="145" spans="1:3" s="6" customFormat="1" ht="24.75" customHeight="1">
      <c r="A145" s="20" t="s">
        <v>91</v>
      </c>
      <c r="B145" s="21"/>
      <c r="C145" s="33">
        <f>C85+C94+C96+C100+C108+C118+C123+C126+C130+C135+C138+C142+C140+C116</f>
        <v>1582670979.2900002</v>
      </c>
    </row>
    <row r="146" spans="1:3" ht="37.5">
      <c r="A146" s="20" t="s">
        <v>171</v>
      </c>
      <c r="B146" s="21"/>
      <c r="C146" s="33">
        <f>C79-C145</f>
        <v>-154174296.99</v>
      </c>
    </row>
    <row r="147" spans="1:3" ht="67.5" customHeight="1">
      <c r="A147" s="67" t="s">
        <v>246</v>
      </c>
      <c r="B147" s="67"/>
      <c r="C147" s="25" t="s">
        <v>211</v>
      </c>
    </row>
    <row r="148" spans="1:3" ht="36" customHeight="1">
      <c r="A148" s="58" t="s">
        <v>172</v>
      </c>
      <c r="B148" s="59" t="s">
        <v>265</v>
      </c>
      <c r="C148" s="56" t="s">
        <v>90</v>
      </c>
    </row>
    <row r="149" spans="1:3" ht="11.25">
      <c r="A149" s="58"/>
      <c r="B149" s="60"/>
      <c r="C149" s="57"/>
    </row>
    <row r="150" spans="1:3" ht="18.75">
      <c r="A150" s="47">
        <v>1</v>
      </c>
      <c r="B150" s="48">
        <v>2</v>
      </c>
      <c r="C150" s="49" t="s">
        <v>276</v>
      </c>
    </row>
    <row r="151" spans="1:3" ht="37.5">
      <c r="A151" s="52" t="s">
        <v>270</v>
      </c>
      <c r="B151" s="23" t="s">
        <v>271</v>
      </c>
      <c r="C151" s="53">
        <v>71756329.35</v>
      </c>
    </row>
    <row r="152" spans="1:3" ht="72.75" customHeight="1">
      <c r="A152" s="37" t="s">
        <v>247</v>
      </c>
      <c r="B152" s="18" t="s">
        <v>248</v>
      </c>
      <c r="C152" s="38">
        <v>299672200.7</v>
      </c>
    </row>
    <row r="153" spans="1:3" ht="56.25">
      <c r="A153" s="37" t="s">
        <v>278</v>
      </c>
      <c r="B153" s="18" t="s">
        <v>277</v>
      </c>
      <c r="C153" s="38">
        <v>-299305445.39</v>
      </c>
    </row>
    <row r="154" spans="1:3" ht="11.25">
      <c r="A154" s="58" t="s">
        <v>172</v>
      </c>
      <c r="B154" s="59" t="s">
        <v>275</v>
      </c>
      <c r="C154" s="56" t="s">
        <v>90</v>
      </c>
    </row>
    <row r="155" spans="1:3" ht="22.5" customHeight="1">
      <c r="A155" s="58"/>
      <c r="B155" s="60"/>
      <c r="C155" s="57"/>
    </row>
    <row r="156" spans="1:3" ht="22.5" customHeight="1">
      <c r="A156" s="47">
        <v>1</v>
      </c>
      <c r="B156" s="48">
        <v>1</v>
      </c>
      <c r="C156" s="49" t="s">
        <v>276</v>
      </c>
    </row>
    <row r="157" spans="1:3" ht="75">
      <c r="A157" s="37" t="s">
        <v>249</v>
      </c>
      <c r="B157" s="18" t="s">
        <v>250</v>
      </c>
      <c r="C157" s="38">
        <v>0</v>
      </c>
    </row>
    <row r="158" spans="1:3" ht="56.25">
      <c r="A158" s="37" t="s">
        <v>252</v>
      </c>
      <c r="B158" s="18" t="s">
        <v>251</v>
      </c>
      <c r="C158" s="38">
        <v>71204538.36</v>
      </c>
    </row>
    <row r="159" spans="1:3" ht="56.25">
      <c r="A159" s="37" t="s">
        <v>273</v>
      </c>
      <c r="B159" s="18" t="s">
        <v>272</v>
      </c>
      <c r="C159" s="38">
        <v>185035.68</v>
      </c>
    </row>
    <row r="160" spans="1:3" ht="37.5">
      <c r="A160" s="50" t="s">
        <v>259</v>
      </c>
      <c r="B160" s="23" t="s">
        <v>253</v>
      </c>
      <c r="C160" s="35">
        <v>82417967.64</v>
      </c>
    </row>
    <row r="161" spans="1:3" ht="37.5">
      <c r="A161" s="37" t="s">
        <v>254</v>
      </c>
      <c r="B161" s="18" t="s">
        <v>255</v>
      </c>
      <c r="C161" s="38">
        <v>-2098158152.2</v>
      </c>
    </row>
    <row r="162" spans="1:3" ht="37.5">
      <c r="A162" s="37" t="s">
        <v>257</v>
      </c>
      <c r="B162" s="18" t="s">
        <v>256</v>
      </c>
      <c r="C162" s="38">
        <v>2180576119.84</v>
      </c>
    </row>
    <row r="163" spans="1:3" ht="38.25" customHeight="1">
      <c r="A163" s="50" t="s">
        <v>258</v>
      </c>
      <c r="B163" s="51"/>
      <c r="C163" s="35">
        <f>C151+C160</f>
        <v>154174296.99</v>
      </c>
    </row>
    <row r="164" spans="1:3" ht="69" customHeight="1">
      <c r="A164" s="68" t="s">
        <v>274</v>
      </c>
      <c r="B164" s="69"/>
      <c r="C164" s="43" t="s">
        <v>211</v>
      </c>
    </row>
    <row r="165" spans="1:3" ht="53.25" customHeight="1">
      <c r="A165" s="45" t="s">
        <v>0</v>
      </c>
      <c r="B165" s="54" t="s">
        <v>234</v>
      </c>
      <c r="C165" s="46" t="s">
        <v>90</v>
      </c>
    </row>
    <row r="166" spans="1:3" ht="19.5" customHeight="1">
      <c r="A166" s="55">
        <v>1</v>
      </c>
      <c r="B166" s="54">
        <v>2</v>
      </c>
      <c r="C166" s="54">
        <v>3</v>
      </c>
    </row>
    <row r="167" spans="1:3" ht="38.25" customHeight="1">
      <c r="A167" s="37" t="s">
        <v>264</v>
      </c>
      <c r="B167" s="44" t="s">
        <v>263</v>
      </c>
      <c r="C167" s="38">
        <v>0</v>
      </c>
    </row>
    <row r="168" spans="1:3" ht="33.75" customHeight="1">
      <c r="A168" s="40"/>
      <c r="B168" s="41"/>
      <c r="C168" s="42"/>
    </row>
    <row r="169" spans="1:3" ht="38.25" customHeight="1" hidden="1">
      <c r="A169" s="40"/>
      <c r="B169" s="41"/>
      <c r="C169" s="42"/>
    </row>
    <row r="170" spans="1:3" ht="38.25" customHeight="1">
      <c r="A170" s="64" t="s">
        <v>266</v>
      </c>
      <c r="B170" s="65"/>
      <c r="C170" s="42"/>
    </row>
  </sheetData>
  <sheetProtection/>
  <mergeCells count="23">
    <mergeCell ref="A170:B170"/>
    <mergeCell ref="C82:C83"/>
    <mergeCell ref="A81:B81"/>
    <mergeCell ref="A147:B147"/>
    <mergeCell ref="A164:B164"/>
    <mergeCell ref="A148:A149"/>
    <mergeCell ref="B148:B149"/>
    <mergeCell ref="C148:C149"/>
    <mergeCell ref="A113:A114"/>
    <mergeCell ref="B113:B114"/>
    <mergeCell ref="B1:C1"/>
    <mergeCell ref="B3:C3"/>
    <mergeCell ref="B4:C4"/>
    <mergeCell ref="B2:C2"/>
    <mergeCell ref="A6:C6"/>
    <mergeCell ref="A7:C7"/>
    <mergeCell ref="A9:C9"/>
    <mergeCell ref="A82:A83"/>
    <mergeCell ref="B82:B83"/>
    <mergeCell ref="C113:C114"/>
    <mergeCell ref="A154:A155"/>
    <mergeCell ref="B154:B155"/>
    <mergeCell ref="C154:C155"/>
  </mergeCells>
  <printOptions/>
  <pageMargins left="0.5905511811023623" right="0" top="0.7874015748031497" bottom="0.7874015748031497" header="0.5118110236220472" footer="0.5118110236220472"/>
  <pageSetup fitToHeight="0" horizontalDpi="600" verticalDpi="600" orientation="portrait" paperSize="9" scale="69" r:id="rId1"/>
  <rowBreaks count="6" manualBreakCount="6">
    <brk id="31" max="255" man="1"/>
    <brk id="47" max="255" man="1"/>
    <brk id="60" max="2" man="1"/>
    <brk id="79" max="255" man="1"/>
    <brk id="112" max="2" man="1"/>
    <brk id="15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2013-08-19T03:27:45Z</cp:lastPrinted>
  <dcterms:created xsi:type="dcterms:W3CDTF">2008-09-18T08:11:02Z</dcterms:created>
  <dcterms:modified xsi:type="dcterms:W3CDTF">2013-08-19T03:28:20Z</dcterms:modified>
  <cp:category/>
  <cp:version/>
  <cp:contentType/>
  <cp:contentStatus/>
</cp:coreProperties>
</file>