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'Лист1'!$A$1:$C$134</definedName>
  </definedNames>
  <calcPr fullCalcOnLoad="1"/>
</workbook>
</file>

<file path=xl/sharedStrings.xml><?xml version="1.0" encoding="utf-8"?>
<sst xmlns="http://schemas.openxmlformats.org/spreadsheetml/2006/main" count="244" uniqueCount="239">
  <si>
    <t>Наименование показателя</t>
  </si>
  <si>
    <t>Доходы бюджета - ИТОГО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</si>
  <si>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</si>
  <si>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</si>
  <si>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</si>
  <si>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</si>
  <si>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</si>
  <si>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</si>
  <si>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</si>
  <si>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</si>
  <si>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</si>
  <si>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</si>
  <si>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</si>
  <si>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</si>
  <si>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</si>
  <si>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</si>
  <si>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</si>
  <si>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</si>
  <si>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</si>
  <si>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</si>
  <si>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</si>
  <si>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</si>
  <si>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</si>
  <si>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</si>
  <si>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</si>
  <si>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</si>
  <si>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</si>
  <si>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</si>
  <si>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</si>
  <si>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</si>
  <si>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Проценты, полученные от предоставления бюджетных кредитов внутри страны</t>
  </si>
  <si>
    <t>000  1  11  03000  00  0000  120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</si>
  <si>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</si>
  <si>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</si>
  <si>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</si>
  <si>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Платежи от государственных и муниципальных унитарных предприятий</t>
  </si>
  <si>
    <t>000  1  11  07000  00  0000  120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</si>
  <si>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</si>
  <si>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</si>
  <si>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</si>
  <si>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</si>
  <si>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</si>
  <si>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ДОХОДЫ ОТ ПРОДАЖИ МАТЕРИАЛЬНЫХ И НЕМАТЕРИАЛЬНЫХ АКТИВОВ</t>
  </si>
  <si>
    <t>000  1  14  00000  00  0000  000</t>
  </si>
  <si>
    <t>000  1  14  02000  00  0000  000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</si>
  <si>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</si>
  <si>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</si>
  <si>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</si>
  <si>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</si>
  <si>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</si>
  <si>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</si>
  <si>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</si>
  <si>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</si>
  <si>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</si>
  <si>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</si>
  <si>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000  1  16  30000  01  0000  140</t>
  </si>
  <si>
    <t>000  1  16  33000  00  0000  140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</si>
  <si>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</si>
  <si>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</si>
  <si>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</si>
  <si>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</si>
  <si>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000  2  02  01000  00  0000  151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</si>
  <si>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</si>
  <si>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</si>
  <si>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</si>
  <si>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</si>
  <si>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</si>
  <si>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</si>
  <si>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</si>
  <si>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</si>
  <si>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</si>
  <si>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</si>
  <si>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</si>
  <si>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</si>
  <si>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</si>
  <si>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</si>
  <si>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</si>
  <si>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</si>
  <si>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</si>
  <si>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</si>
  <si>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</si>
  <si>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</si>
  <si>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</si>
  <si>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</si>
  <si>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</si>
  <si>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</si>
  <si>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</si>
  <si>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</si>
  <si>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</si>
  <si>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</si>
  <si>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</si>
  <si>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</si>
  <si>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</si>
  <si>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</si>
  <si>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</si>
  <si>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</si>
  <si>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</si>
  <si>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</si>
  <si>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</si>
  <si>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</si>
  <si>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</si>
  <si>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</si>
  <si>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</si>
  <si>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</si>
  <si>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</si>
  <si>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</si>
  <si>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</si>
  <si>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</si>
  <si>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</si>
  <si>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</si>
  <si>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</si>
  <si>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</si>
  <si>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</si>
  <si>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</si>
  <si>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</si>
  <si>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</si>
  <si>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</si>
  <si>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</si>
  <si>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</si>
  <si>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</si>
  <si>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</si>
  <si>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</si>
  <si>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</si>
  <si>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</si>
  <si>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</si>
  <si>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</si>
  <si>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</si>
  <si>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</si>
  <si>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</si>
  <si>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</si>
  <si>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</si>
  <si>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</si>
  <si>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</si>
  <si>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</si>
  <si>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</si>
  <si>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"--", профицит "+")</t>
  </si>
  <si>
    <t xml:space="preserve"> Наименование показателя</t>
  </si>
  <si>
    <t>2</t>
  </si>
  <si>
    <t xml:space="preserve">Расходы бюджета </t>
  </si>
  <si>
    <t xml:space="preserve"> руб.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</si>
  <si>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</si>
  <si>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</si>
  <si>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</si>
  <si>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</si>
  <si>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</si>
  <si>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000  1  14  01050  05  0000  410</t>
  </si>
  <si>
    <t>000  1  16  90050  05  0000  140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</si>
  <si>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</si>
  <si>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</si>
  <si>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</si>
  <si>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</si>
  <si>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</si>
  <si>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</si>
  <si>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</si>
  <si>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</si>
  <si>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</si>
  <si>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</si>
  <si>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</si>
  <si>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</si>
  <si>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</si>
  <si>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</si>
  <si>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</si>
  <si>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</si>
  <si>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</si>
  <si>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</si>
  <si>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</si>
  <si>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руб</t>
  </si>
  <si>
    <t>Органы юстиции</t>
  </si>
  <si>
    <t>000 0304 0000000 000 000</t>
  </si>
  <si>
    <t>000  2  19  05000  05  0000  151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</si>
  <si>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</si>
  <si>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</si>
  <si>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</si>
  <si>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000  1  13  01000  00  0000  130</t>
  </si>
  <si>
    <t>Доходы от продажи квартир, находящихся в собственности муниципальных районов</t>
  </si>
  <si>
    <t>000  1  14  06000  00  0000  430</t>
  </si>
  <si>
    <t>000  1  16  25000  00  0000  140</t>
  </si>
  <si>
    <t xml:space="preserve"> Денежные   взыскания   (штрафы)   за   нарушение законодательства   Российской    Федерации    об административных                правонарушениях, предусмотренные    статьей     20.25     Кодекса Российской   Федерации    об    административных правонарушениях
</t>
  </si>
  <si>
    <t>000  1  16  43000  01  0000  140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</si>
  <si>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</si>
  <si>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Возврат  остатков  субсидий,  субвенций  и  иных межбюджетных   трансфертов,   имеющих    целевое назначение,    прошлых    лет    из     бюджетов муниципальных районов
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</si>
  <si>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</si>
  <si>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</si>
  <si>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</si>
  <si>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</si>
  <si>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</si>
  <si>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</si>
  <si>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000  1  13  02000  00  0000  130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</si>
  <si>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</si>
  <si>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</si>
  <si>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</si>
  <si>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</si>
  <si>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</si>
  <si>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</si>
  <si>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</si>
  <si>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</si>
  <si>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</si>
  <si>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</si>
  <si>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</si>
  <si>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бюджета -ИТОГО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</si>
  <si>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</si>
  <si>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</si>
  <si>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</si>
  <si>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000  1  05  04000  02  0000  110</t>
  </si>
  <si>
    <t>000 0111 0700500 870 290</t>
  </si>
  <si>
    <t>Прочие расходы</t>
  </si>
  <si>
    <t>Код источника</t>
  </si>
  <si>
    <t>000 01 00 00 00 00 0000 000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</si>
  <si>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</si>
  <si>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</si>
  <si>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</si>
  <si>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</si>
  <si>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</si>
  <si>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</si>
  <si>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</si>
  <si>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</si>
  <si>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</si>
  <si>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</si>
  <si>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</si>
  <si>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000  2 02  00000  00  0000  000</t>
  </si>
  <si>
    <t>000  1  11  05075  05  0000  120</t>
  </si>
  <si>
    <t>000 1 11 05035 05 0000 120</t>
  </si>
  <si>
    <t xml:space="preserve">Доходы от сдачи в аренду имущества, составляющего казну муниципальных районов (за исключением земельных участков)    
</t>
  </si>
  <si>
    <t>000  1  11  09000  00  0000  120</t>
  </si>
  <si>
    <t xml:space="preserve"> об исполнении бюджета Белоярского района  за первое полугодие 2015 года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</si>
  <si>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</si>
  <si>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</si>
  <si>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</si>
  <si>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</si>
  <si>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</si>
  <si>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</si>
  <si>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</si>
  <si>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>000 2   07  05000  05  0000  180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</si>
  <si>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</si>
  <si>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</si>
  <si>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Источники внутреннего финансирования дефицитов бюджетов</t>
  </si>
  <si>
    <t>000 01 03 01 00 05 0000 810</t>
  </si>
  <si>
    <t>000 01 03 01 00 05 0000 710</t>
  </si>
  <si>
    <t>от 16 сентября 2015 года № 1161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</si>
</sst>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49" fontId="6" fillId="11" borderId="12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wrapText="1"/>
    </xf>
    <xf numFmtId="0" fontId="6" fillId="0" borderId="13" xfId="0" applyFont="1" applyBorder="1" applyAlignment="1">
      <alignment horizontal="right" vertical="center"/>
    </xf>
    <xf numFmtId="49" fontId="6" fillId="11" borderId="10" xfId="0" applyNumberFormat="1" applyFont="1" applyFill="1" applyBorder="1" applyAlignment="1">
      <alignment horizontal="center" vertical="center"/>
    </xf>
    <xf numFmtId="4" fontId="6" fillId="11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8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Border="1" applyAlignment="1">
      <alignment horizontal="center" vertical="center"/>
    </xf>
    <xf numFmtId="4" fontId="6" fillId="11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distributed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vertical="distributed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11" borderId="10" xfId="0" applyFont="1" applyFill="1" applyBorder="1" applyAlignment="1">
      <alignment vertical="distributed"/>
    </xf>
    <xf numFmtId="49" fontId="6" fillId="11" borderId="10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horizontal="left" vertical="distributed"/>
    </xf>
    <xf numFmtId="0" fontId="6" fillId="11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24" borderId="15" xfId="0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/>
    </xf>
    <xf numFmtId="4" fontId="6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8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6" fillId="0" borderId="16" xfId="0" applyFont="1" applyBorder="1" applyAlignment="1">
      <alignment vertical="distributed"/>
    </xf>
    <xf numFmtId="49" fontId="6" fillId="0" borderId="13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vertical="distributed"/>
    </xf>
    <xf numFmtId="4" fontId="5" fillId="0" borderId="0" xfId="0" applyNumberFormat="1" applyFont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="58" zoomScaleSheetLayoutView="58" zoomScalePageLayoutView="0" workbookViewId="0" topLeftCell="A1">
      <selection activeCell="D9" sqref="D9"/>
    </sheetView>
  </sheetViews>
  <sheetFormatPr defaultColWidth="9.140625" defaultRowHeight="12"/>
  <cols>
    <col min="1" max="1" width="65.28125" style="3" customWidth="1"/>
    <col min="2" max="2" width="44.7109375" style="5" customWidth="1"/>
    <col min="3" max="3" width="29.00390625" style="3" customWidth="1"/>
    <col min="4" max="12" width="11.140625" style="0" customWidth="1"/>
  </cols>
  <sheetData>
    <row r="1" spans="1:3" ht="21.75" customHeight="1">
      <c r="A1" s="7"/>
      <c r="B1" s="76" t="s">
        <v>140</v>
      </c>
      <c r="C1" s="76"/>
    </row>
    <row r="2" spans="1:3" s="1" customFormat="1" ht="18.75" customHeight="1">
      <c r="A2" s="7"/>
      <c r="B2" s="77" t="s">
        <v>165</v>
      </c>
      <c r="C2" s="77"/>
    </row>
    <row r="3" spans="1:3" s="1" customFormat="1" ht="18" customHeight="1">
      <c r="A3" s="7"/>
      <c r="B3" s="77" t="s">
        <v>141</v>
      </c>
      <c r="C3" s="77"/>
    </row>
    <row r="4" spans="1:3" s="1" customFormat="1" ht="21.75" customHeight="1">
      <c r="A4" s="7"/>
      <c r="B4" s="77" t="s">
        <v>238</v>
      </c>
      <c r="C4" s="77"/>
    </row>
    <row r="5" spans="1:3" s="1" customFormat="1" ht="31.5" customHeight="1">
      <c r="A5" s="7"/>
      <c r="B5" s="8"/>
      <c r="C5" s="8"/>
    </row>
    <row r="6" spans="1:3" s="1" customFormat="1" ht="31.5" customHeight="1">
      <c r="A6" s="73" t="s">
        <v>142</v>
      </c>
      <c r="B6" s="73"/>
      <c r="C6" s="73"/>
    </row>
    <row r="7" spans="1:3" s="1" customFormat="1" ht="18.75">
      <c r="A7" s="73" t="s">
        <v>224</v>
      </c>
      <c r="B7" s="73"/>
      <c r="C7" s="73"/>
    </row>
    <row r="8" spans="1:3" s="1" customFormat="1" ht="18.75">
      <c r="A8" s="4"/>
      <c r="B8" s="4"/>
      <c r="C8" s="4"/>
    </row>
    <row r="9" spans="1:3" s="1" customFormat="1" ht="26.25" customHeight="1">
      <c r="A9" s="73" t="s">
        <v>67</v>
      </c>
      <c r="B9" s="73"/>
      <c r="C9" s="73"/>
    </row>
    <row r="10" spans="1:3" s="1" customFormat="1" ht="19.5" customHeight="1">
      <c r="A10" s="7"/>
      <c r="B10" s="9"/>
      <c r="C10" s="8" t="s">
        <v>139</v>
      </c>
    </row>
    <row r="11" spans="1:3" s="2" customFormat="1" ht="30" customHeight="1">
      <c r="A11" s="10" t="s">
        <v>0</v>
      </c>
      <c r="B11" s="11" t="s">
        <v>181</v>
      </c>
      <c r="C11" s="10" t="s">
        <v>68</v>
      </c>
    </row>
    <row r="12" spans="1:3" s="2" customFormat="1" ht="18.75" customHeight="1">
      <c r="A12" s="12">
        <v>1</v>
      </c>
      <c r="B12" s="13" t="s">
        <v>137</v>
      </c>
      <c r="C12" s="12">
        <v>3</v>
      </c>
    </row>
    <row r="13" spans="1:3" ht="39" customHeight="1">
      <c r="A13" s="20" t="s">
        <v>2</v>
      </c>
      <c r="B13" s="24" t="s">
        <v>3</v>
      </c>
      <c r="C13" s="25">
        <f>C14+C16+C18+C23+C25+C28+C37+C39+C42+C46</f>
        <v>422036434.62000006</v>
      </c>
    </row>
    <row r="14" spans="1:3" ht="28.5" customHeight="1">
      <c r="A14" s="20" t="s">
        <v>4</v>
      </c>
      <c r="B14" s="24" t="s">
        <v>5</v>
      </c>
      <c r="C14" s="25">
        <f>C15</f>
        <v>286762314.56</v>
      </c>
    </row>
    <row r="15" spans="1:3" ht="29.25" customHeight="1">
      <c r="A15" s="19" t="s">
        <v>6</v>
      </c>
      <c r="B15" s="26" t="s">
        <v>7</v>
      </c>
      <c r="C15" s="27">
        <v>286762314.56</v>
      </c>
    </row>
    <row r="16" spans="1:3" ht="81" customHeight="1">
      <c r="A16" s="22" t="s">
        <v>214</v>
      </c>
      <c r="B16" s="40" t="s">
        <v>215</v>
      </c>
      <c r="C16" s="25">
        <f>C17</f>
        <v>9955376.04</v>
      </c>
    </row>
    <row r="17" spans="1:3" ht="56.25">
      <c r="A17" s="42" t="s">
        <v>213</v>
      </c>
      <c r="B17" s="41" t="s">
        <v>216</v>
      </c>
      <c r="C17" s="27">
        <v>9955376.04</v>
      </c>
    </row>
    <row r="18" spans="1:3" ht="30.75" customHeight="1">
      <c r="A18" s="20" t="s">
        <v>8</v>
      </c>
      <c r="B18" s="24" t="s">
        <v>9</v>
      </c>
      <c r="C18" s="25">
        <f>C19+C20+C21+C22</f>
        <v>52945715.73</v>
      </c>
    </row>
    <row r="19" spans="1:3" ht="37.5">
      <c r="A19" s="19" t="s">
        <v>10</v>
      </c>
      <c r="B19" s="26" t="s">
        <v>11</v>
      </c>
      <c r="C19" s="27">
        <v>34601950.04</v>
      </c>
    </row>
    <row r="20" spans="1:3" ht="37.5">
      <c r="A20" s="19" t="s">
        <v>12</v>
      </c>
      <c r="B20" s="26" t="s">
        <v>13</v>
      </c>
      <c r="C20" s="27">
        <v>16868573.45</v>
      </c>
    </row>
    <row r="21" spans="1:3" ht="25.5" customHeight="1">
      <c r="A21" s="19" t="s">
        <v>14</v>
      </c>
      <c r="B21" s="26" t="s">
        <v>15</v>
      </c>
      <c r="C21" s="51">
        <v>4748.02</v>
      </c>
    </row>
    <row r="22" spans="1:11" ht="37.5">
      <c r="A22" s="19" t="s">
        <v>202</v>
      </c>
      <c r="B22" s="26" t="s">
        <v>203</v>
      </c>
      <c r="C22" s="51">
        <v>1470444.22</v>
      </c>
      <c r="D22" s="52"/>
      <c r="E22" s="52"/>
      <c r="F22" s="52"/>
      <c r="G22" s="52"/>
      <c r="H22" s="52"/>
      <c r="I22" s="52"/>
      <c r="J22" s="52"/>
      <c r="K22" s="52"/>
    </row>
    <row r="23" spans="1:3" ht="30" customHeight="1">
      <c r="A23" s="20" t="s">
        <v>16</v>
      </c>
      <c r="B23" s="24" t="s">
        <v>17</v>
      </c>
      <c r="C23" s="25">
        <f>C24</f>
        <v>652</v>
      </c>
    </row>
    <row r="24" spans="1:3" ht="29.25" customHeight="1">
      <c r="A24" s="19" t="s">
        <v>18</v>
      </c>
      <c r="B24" s="26" t="s">
        <v>19</v>
      </c>
      <c r="C24" s="51">
        <v>652</v>
      </c>
    </row>
    <row r="25" spans="1:3" ht="30" customHeight="1">
      <c r="A25" s="20" t="s">
        <v>20</v>
      </c>
      <c r="B25" s="24" t="s">
        <v>21</v>
      </c>
      <c r="C25" s="25">
        <f>C26+C27</f>
        <v>1791940.79</v>
      </c>
    </row>
    <row r="26" spans="1:3" ht="56.25">
      <c r="A26" s="19" t="s">
        <v>22</v>
      </c>
      <c r="B26" s="26" t="s">
        <v>23</v>
      </c>
      <c r="C26" s="27">
        <v>1752340.79</v>
      </c>
    </row>
    <row r="27" spans="1:3" ht="75">
      <c r="A27" s="19" t="s">
        <v>24</v>
      </c>
      <c r="B27" s="26" t="s">
        <v>25</v>
      </c>
      <c r="C27" s="27">
        <v>39600</v>
      </c>
    </row>
    <row r="28" spans="1:3" ht="75">
      <c r="A28" s="20" t="s">
        <v>26</v>
      </c>
      <c r="B28" s="24" t="s">
        <v>27</v>
      </c>
      <c r="C28" s="25">
        <f>C29+C30+C31+C35+C36</f>
        <v>19176089.16</v>
      </c>
    </row>
    <row r="29" spans="1:3" ht="137.25" customHeight="1">
      <c r="A29" s="19" t="s">
        <v>28</v>
      </c>
      <c r="B29" s="26" t="s">
        <v>29</v>
      </c>
      <c r="C29" s="27">
        <v>2614.14</v>
      </c>
    </row>
    <row r="30" spans="1:3" ht="37.5">
      <c r="A30" s="19" t="s">
        <v>30</v>
      </c>
      <c r="B30" s="26" t="s">
        <v>31</v>
      </c>
      <c r="C30" s="27">
        <v>2409890.5</v>
      </c>
    </row>
    <row r="31" spans="1:3" ht="152.25" customHeight="1">
      <c r="A31" s="19" t="s">
        <v>170</v>
      </c>
      <c r="B31" s="26" t="s">
        <v>32</v>
      </c>
      <c r="C31" s="28">
        <v>16542106.47</v>
      </c>
    </row>
    <row r="32" spans="1:3" ht="114.75" customHeight="1">
      <c r="A32" s="19" t="s">
        <v>33</v>
      </c>
      <c r="B32" s="26" t="s">
        <v>34</v>
      </c>
      <c r="C32" s="28">
        <v>5723458.83</v>
      </c>
    </row>
    <row r="33" spans="1:3" ht="123" customHeight="1">
      <c r="A33" s="19" t="s">
        <v>171</v>
      </c>
      <c r="B33" s="26" t="s">
        <v>221</v>
      </c>
      <c r="C33" s="28">
        <v>-5478</v>
      </c>
    </row>
    <row r="34" spans="1:3" ht="89.25" customHeight="1">
      <c r="A34" s="19" t="s">
        <v>222</v>
      </c>
      <c r="B34" s="26" t="s">
        <v>220</v>
      </c>
      <c r="C34" s="28">
        <v>10824125.64</v>
      </c>
    </row>
    <row r="35" spans="1:3" ht="48.75" customHeight="1">
      <c r="A35" s="19" t="s">
        <v>35</v>
      </c>
      <c r="B35" s="26" t="s">
        <v>36</v>
      </c>
      <c r="C35" s="51">
        <v>102032</v>
      </c>
    </row>
    <row r="36" spans="1:3" ht="155.25" customHeight="1">
      <c r="A36" s="19" t="s">
        <v>225</v>
      </c>
      <c r="B36" s="26" t="s">
        <v>223</v>
      </c>
      <c r="C36" s="51">
        <v>119446.05</v>
      </c>
    </row>
    <row r="37" spans="1:3" ht="37.5">
      <c r="A37" s="20" t="s">
        <v>37</v>
      </c>
      <c r="B37" s="24" t="s">
        <v>38</v>
      </c>
      <c r="C37" s="25">
        <f>C38</f>
        <v>4270091.35</v>
      </c>
    </row>
    <row r="38" spans="1:3" ht="47.25" customHeight="1">
      <c r="A38" s="19" t="s">
        <v>39</v>
      </c>
      <c r="B38" s="26" t="s">
        <v>40</v>
      </c>
      <c r="C38" s="27">
        <v>4270091.35</v>
      </c>
    </row>
    <row r="39" spans="1:3" ht="74.25" customHeight="1">
      <c r="A39" s="20" t="s">
        <v>172</v>
      </c>
      <c r="B39" s="24" t="s">
        <v>41</v>
      </c>
      <c r="C39" s="25">
        <f>C40+C41</f>
        <v>23288463.59</v>
      </c>
    </row>
    <row r="40" spans="1:3" ht="57.75" customHeight="1">
      <c r="A40" s="19" t="s">
        <v>184</v>
      </c>
      <c r="B40" s="26" t="s">
        <v>173</v>
      </c>
      <c r="C40" s="27">
        <v>2139465.21</v>
      </c>
    </row>
    <row r="41" spans="1:3" ht="40.5" customHeight="1">
      <c r="A41" s="43" t="s">
        <v>188</v>
      </c>
      <c r="B41" s="26" t="s">
        <v>187</v>
      </c>
      <c r="C41" s="27">
        <v>21148998.38</v>
      </c>
    </row>
    <row r="42" spans="1:3" ht="56.25">
      <c r="A42" s="20" t="s">
        <v>42</v>
      </c>
      <c r="B42" s="24" t="s">
        <v>43</v>
      </c>
      <c r="C42" s="25">
        <f>C43+C44+C45</f>
        <v>20745567.459999997</v>
      </c>
    </row>
    <row r="43" spans="1:3" ht="67.5" customHeight="1">
      <c r="A43" s="19" t="s">
        <v>174</v>
      </c>
      <c r="B43" s="26" t="s">
        <v>145</v>
      </c>
      <c r="C43" s="27">
        <v>16084280.02</v>
      </c>
    </row>
    <row r="44" spans="1:3" ht="176.25" customHeight="1">
      <c r="A44" s="19" t="s">
        <v>226</v>
      </c>
      <c r="B44" s="26" t="s">
        <v>44</v>
      </c>
      <c r="C44" s="27">
        <v>3187768.45</v>
      </c>
    </row>
    <row r="45" spans="1:3" ht="82.5" customHeight="1">
      <c r="A45" s="19" t="s">
        <v>227</v>
      </c>
      <c r="B45" s="26" t="s">
        <v>175</v>
      </c>
      <c r="C45" s="27">
        <v>1473518.99</v>
      </c>
    </row>
    <row r="46" spans="1:3" ht="69" customHeight="1">
      <c r="A46" s="20" t="s">
        <v>45</v>
      </c>
      <c r="B46" s="24" t="s">
        <v>46</v>
      </c>
      <c r="C46" s="25">
        <f>C47+C48+C49+C50+C51+C52+C53+C54+C55</f>
        <v>3100223.9400000004</v>
      </c>
    </row>
    <row r="47" spans="1:3" ht="60" customHeight="1">
      <c r="A47" s="19" t="s">
        <v>47</v>
      </c>
      <c r="B47" s="26" t="s">
        <v>48</v>
      </c>
      <c r="C47" s="27">
        <v>36696.41</v>
      </c>
    </row>
    <row r="48" spans="1:3" ht="128.25" customHeight="1">
      <c r="A48" s="19" t="s">
        <v>49</v>
      </c>
      <c r="B48" s="26" t="s">
        <v>50</v>
      </c>
      <c r="C48" s="27">
        <v>523000</v>
      </c>
    </row>
    <row r="49" spans="1:3" ht="131.25" customHeight="1">
      <c r="A49" s="19" t="s">
        <v>51</v>
      </c>
      <c r="B49" s="26" t="s">
        <v>52</v>
      </c>
      <c r="C49" s="28">
        <v>42800</v>
      </c>
    </row>
    <row r="50" spans="1:3" ht="196.5" customHeight="1">
      <c r="A50" s="62" t="s">
        <v>228</v>
      </c>
      <c r="B50" s="26" t="s">
        <v>176</v>
      </c>
      <c r="C50" s="27">
        <v>864793.44</v>
      </c>
    </row>
    <row r="51" spans="1:3" ht="97.5" customHeight="1">
      <c r="A51" s="62" t="s">
        <v>53</v>
      </c>
      <c r="B51" s="26" t="s">
        <v>54</v>
      </c>
      <c r="C51" s="27">
        <v>4600</v>
      </c>
    </row>
    <row r="52" spans="1:3" ht="52.5" customHeight="1">
      <c r="A52" s="19" t="s">
        <v>229</v>
      </c>
      <c r="B52" s="26" t="s">
        <v>55</v>
      </c>
      <c r="C52" s="27">
        <v>127519.85</v>
      </c>
    </row>
    <row r="53" spans="1:3" ht="102.75" customHeight="1">
      <c r="A53" s="62" t="s">
        <v>230</v>
      </c>
      <c r="B53" s="26" t="s">
        <v>56</v>
      </c>
      <c r="C53" s="27">
        <v>100185.09</v>
      </c>
    </row>
    <row r="54" spans="1:3" ht="143.25" customHeight="1">
      <c r="A54" s="61" t="s">
        <v>177</v>
      </c>
      <c r="B54" s="26" t="s">
        <v>178</v>
      </c>
      <c r="C54" s="27">
        <v>376336.11</v>
      </c>
    </row>
    <row r="55" spans="1:3" ht="87" customHeight="1">
      <c r="A55" s="19" t="s">
        <v>179</v>
      </c>
      <c r="B55" s="26" t="s">
        <v>146</v>
      </c>
      <c r="C55" s="27">
        <v>1024293.04</v>
      </c>
    </row>
    <row r="56" spans="1:3" ht="36.75" customHeight="1">
      <c r="A56" s="20" t="s">
        <v>57</v>
      </c>
      <c r="B56" s="24" t="s">
        <v>58</v>
      </c>
      <c r="C56" s="25">
        <f>C57+C62+C63</f>
        <v>1264694460.55</v>
      </c>
    </row>
    <row r="57" spans="1:3" ht="62.25" customHeight="1">
      <c r="A57" s="19" t="s">
        <v>59</v>
      </c>
      <c r="B57" s="26" t="s">
        <v>219</v>
      </c>
      <c r="C57" s="59">
        <v>1281715382.61</v>
      </c>
    </row>
    <row r="58" spans="1:3" ht="45.75" customHeight="1">
      <c r="A58" s="19" t="s">
        <v>60</v>
      </c>
      <c r="B58" s="26" t="s">
        <v>61</v>
      </c>
      <c r="C58" s="27">
        <v>96982900</v>
      </c>
    </row>
    <row r="59" spans="1:3" ht="84.75" customHeight="1">
      <c r="A59" s="19" t="s">
        <v>231</v>
      </c>
      <c r="B59" s="26" t="s">
        <v>62</v>
      </c>
      <c r="C59" s="27">
        <v>420968232.74</v>
      </c>
    </row>
    <row r="60" spans="1:3" ht="37.5">
      <c r="A60" s="19" t="s">
        <v>63</v>
      </c>
      <c r="B60" s="26" t="s">
        <v>64</v>
      </c>
      <c r="C60" s="27">
        <v>689961874</v>
      </c>
    </row>
    <row r="61" spans="1:3" ht="42" customHeight="1">
      <c r="A61" s="19" t="s">
        <v>65</v>
      </c>
      <c r="B61" s="26" t="s">
        <v>66</v>
      </c>
      <c r="C61" s="27">
        <v>73802375.87</v>
      </c>
    </row>
    <row r="62" spans="1:3" ht="69.75" customHeight="1">
      <c r="A62" s="60" t="s">
        <v>233</v>
      </c>
      <c r="B62" s="26" t="s">
        <v>232</v>
      </c>
      <c r="C62" s="28">
        <v>11800000</v>
      </c>
    </row>
    <row r="63" spans="1:3" ht="103.5" customHeight="1">
      <c r="A63" s="62" t="s">
        <v>180</v>
      </c>
      <c r="B63" s="26" t="s">
        <v>169</v>
      </c>
      <c r="C63" s="28">
        <v>-28820922.06</v>
      </c>
    </row>
    <row r="64" spans="1:3" ht="37.5" customHeight="1">
      <c r="A64" s="22" t="s">
        <v>1</v>
      </c>
      <c r="B64" s="24"/>
      <c r="C64" s="25">
        <f>C13+C56</f>
        <v>1686730895.17</v>
      </c>
    </row>
    <row r="65" spans="1:3" s="6" customFormat="1" ht="35.25" customHeight="1">
      <c r="A65" s="7"/>
      <c r="B65" s="9"/>
      <c r="C65" s="7"/>
    </row>
    <row r="66" spans="1:3" s="6" customFormat="1" ht="42" customHeight="1">
      <c r="A66" s="67" t="s">
        <v>138</v>
      </c>
      <c r="B66" s="67"/>
      <c r="C66" s="23" t="s">
        <v>166</v>
      </c>
    </row>
    <row r="67" spans="1:3" s="6" customFormat="1" ht="1.5" customHeight="1" hidden="1">
      <c r="A67" s="70" t="s">
        <v>136</v>
      </c>
      <c r="B67" s="74" t="s">
        <v>182</v>
      </c>
      <c r="C67" s="65" t="s">
        <v>68</v>
      </c>
    </row>
    <row r="68" spans="1:3" s="6" customFormat="1" ht="15.75" hidden="1">
      <c r="A68" s="70"/>
      <c r="B68" s="75"/>
      <c r="C68" s="66"/>
    </row>
    <row r="69" spans="1:3" s="6" customFormat="1" ht="18.75" hidden="1">
      <c r="A69" s="14">
        <v>1</v>
      </c>
      <c r="B69" s="15" t="s">
        <v>137</v>
      </c>
      <c r="C69" s="16">
        <v>3</v>
      </c>
    </row>
    <row r="70" spans="1:3" s="6" customFormat="1" ht="51" customHeight="1">
      <c r="A70" s="20" t="s">
        <v>70</v>
      </c>
      <c r="B70" s="21" t="s">
        <v>71</v>
      </c>
      <c r="C70" s="29">
        <f>C71+C72+C73+C74+C75</f>
        <v>156203238.32999998</v>
      </c>
    </row>
    <row r="71" spans="1:3" s="6" customFormat="1" ht="79.5" customHeight="1">
      <c r="A71" s="17" t="s">
        <v>72</v>
      </c>
      <c r="B71" s="18" t="s">
        <v>73</v>
      </c>
      <c r="C71" s="30">
        <v>2382050.39</v>
      </c>
    </row>
    <row r="72" spans="1:3" s="6" customFormat="1" ht="100.5" customHeight="1">
      <c r="A72" s="17" t="s">
        <v>149</v>
      </c>
      <c r="B72" s="18" t="s">
        <v>148</v>
      </c>
      <c r="C72" s="30">
        <v>2400</v>
      </c>
    </row>
    <row r="73" spans="1:3" s="6" customFormat="1" ht="113.25" customHeight="1">
      <c r="A73" s="17" t="s">
        <v>74</v>
      </c>
      <c r="B73" s="18" t="s">
        <v>75</v>
      </c>
      <c r="C73" s="30">
        <v>72749433.44</v>
      </c>
    </row>
    <row r="74" spans="1:3" s="6" customFormat="1" ht="102" customHeight="1">
      <c r="A74" s="17" t="s">
        <v>76</v>
      </c>
      <c r="B74" s="18" t="s">
        <v>77</v>
      </c>
      <c r="C74" s="30">
        <v>24264271.42</v>
      </c>
    </row>
    <row r="75" spans="1:3" s="6" customFormat="1" ht="53.25" customHeight="1">
      <c r="A75" s="17" t="s">
        <v>78</v>
      </c>
      <c r="B75" s="18" t="s">
        <v>150</v>
      </c>
      <c r="C75" s="30">
        <v>56805083.08</v>
      </c>
    </row>
    <row r="76" spans="1:3" s="6" customFormat="1" ht="43.5" customHeight="1">
      <c r="A76" s="20" t="s">
        <v>79</v>
      </c>
      <c r="B76" s="21" t="s">
        <v>80</v>
      </c>
      <c r="C76" s="29">
        <f>C77</f>
        <v>1459704</v>
      </c>
    </row>
    <row r="77" spans="1:3" s="6" customFormat="1" ht="63" customHeight="1">
      <c r="A77" s="17" t="s">
        <v>81</v>
      </c>
      <c r="B77" s="18" t="s">
        <v>82</v>
      </c>
      <c r="C77" s="30">
        <v>1459704</v>
      </c>
    </row>
    <row r="78" spans="1:3" s="6" customFormat="1" ht="49.5" customHeight="1">
      <c r="A78" s="20" t="s">
        <v>83</v>
      </c>
      <c r="B78" s="21" t="s">
        <v>84</v>
      </c>
      <c r="C78" s="29">
        <f>C79+C80+C81</f>
        <v>14726655.41</v>
      </c>
    </row>
    <row r="79" spans="1:3" s="6" customFormat="1" ht="42.75" customHeight="1">
      <c r="A79" s="17" t="s">
        <v>167</v>
      </c>
      <c r="B79" s="18" t="s">
        <v>168</v>
      </c>
      <c r="C79" s="30">
        <v>2473297.5</v>
      </c>
    </row>
    <row r="80" spans="1:3" s="6" customFormat="1" ht="100.5" customHeight="1">
      <c r="A80" s="17" t="s">
        <v>201</v>
      </c>
      <c r="B80" s="18" t="s">
        <v>85</v>
      </c>
      <c r="C80" s="30">
        <v>4331792.09</v>
      </c>
    </row>
    <row r="81" spans="1:3" s="6" customFormat="1" ht="79.5" customHeight="1">
      <c r="A81" s="17" t="s">
        <v>185</v>
      </c>
      <c r="B81" s="18" t="s">
        <v>186</v>
      </c>
      <c r="C81" s="30">
        <v>7921565.82</v>
      </c>
    </row>
    <row r="82" spans="1:3" s="6" customFormat="1" ht="30" customHeight="1">
      <c r="A82" s="20" t="s">
        <v>86</v>
      </c>
      <c r="B82" s="21" t="s">
        <v>87</v>
      </c>
      <c r="C82" s="29">
        <f>C83+C84+C85+C87+C88+C86</f>
        <v>81646688.00999999</v>
      </c>
    </row>
    <row r="83" spans="1:3" s="6" customFormat="1" ht="49.5" customHeight="1">
      <c r="A83" s="17" t="s">
        <v>88</v>
      </c>
      <c r="B83" s="18" t="s">
        <v>89</v>
      </c>
      <c r="C83" s="30">
        <v>2155757.47</v>
      </c>
    </row>
    <row r="84" spans="1:3" s="6" customFormat="1" ht="45.75" customHeight="1">
      <c r="A84" s="17" t="s">
        <v>90</v>
      </c>
      <c r="B84" s="18" t="s">
        <v>91</v>
      </c>
      <c r="C84" s="30">
        <v>22438199.9</v>
      </c>
    </row>
    <row r="85" spans="1:3" s="6" customFormat="1" ht="45" customHeight="1">
      <c r="A85" s="17" t="s">
        <v>92</v>
      </c>
      <c r="B85" s="18" t="s">
        <v>93</v>
      </c>
      <c r="C85" s="30">
        <v>18869214.86</v>
      </c>
    </row>
    <row r="86" spans="1:3" s="6" customFormat="1" ht="37.5" customHeight="1">
      <c r="A86" s="17" t="s">
        <v>162</v>
      </c>
      <c r="B86" s="18" t="s">
        <v>147</v>
      </c>
      <c r="C86" s="30">
        <v>24102832.83</v>
      </c>
    </row>
    <row r="87" spans="1:3" s="6" customFormat="1" ht="45" customHeight="1">
      <c r="A87" s="17" t="s">
        <v>143</v>
      </c>
      <c r="B87" s="18" t="s">
        <v>144</v>
      </c>
      <c r="C87" s="30">
        <v>3232793.52</v>
      </c>
    </row>
    <row r="88" spans="1:3" s="6" customFormat="1" ht="51.75" customHeight="1">
      <c r="A88" s="17" t="s">
        <v>94</v>
      </c>
      <c r="B88" s="18" t="s">
        <v>95</v>
      </c>
      <c r="C88" s="30">
        <v>10847889.43</v>
      </c>
    </row>
    <row r="89" spans="1:3" s="6" customFormat="1" ht="51" customHeight="1">
      <c r="A89" s="20" t="s">
        <v>96</v>
      </c>
      <c r="B89" s="21" t="s">
        <v>97</v>
      </c>
      <c r="C89" s="29">
        <f>C90+C91+C92</f>
        <v>370249377.8299999</v>
      </c>
    </row>
    <row r="90" spans="1:3" s="6" customFormat="1" ht="46.5" customHeight="1">
      <c r="A90" s="17" t="s">
        <v>98</v>
      </c>
      <c r="B90" s="18" t="s">
        <v>99</v>
      </c>
      <c r="C90" s="30">
        <v>298625751.28</v>
      </c>
    </row>
    <row r="91" spans="1:3" s="6" customFormat="1" ht="48.75" customHeight="1">
      <c r="A91" s="17" t="s">
        <v>100</v>
      </c>
      <c r="B91" s="18" t="s">
        <v>101</v>
      </c>
      <c r="C91" s="30">
        <v>25398125.96</v>
      </c>
    </row>
    <row r="92" spans="1:3" s="6" customFormat="1" ht="54" customHeight="1">
      <c r="A92" s="17" t="s">
        <v>102</v>
      </c>
      <c r="B92" s="18" t="s">
        <v>103</v>
      </c>
      <c r="C92" s="30">
        <v>46225500.59</v>
      </c>
    </row>
    <row r="93" spans="1:3" s="6" customFormat="1" ht="27" customHeight="1">
      <c r="A93" s="20" t="s">
        <v>104</v>
      </c>
      <c r="B93" s="21" t="s">
        <v>105</v>
      </c>
      <c r="C93" s="29">
        <f>C94</f>
        <v>18000</v>
      </c>
    </row>
    <row r="94" spans="1:3" s="6" customFormat="1" ht="58.5" customHeight="1">
      <c r="A94" s="17" t="s">
        <v>106</v>
      </c>
      <c r="B94" s="18" t="s">
        <v>107</v>
      </c>
      <c r="C94" s="30">
        <v>18000</v>
      </c>
    </row>
    <row r="95" spans="1:3" s="6" customFormat="1" ht="30" customHeight="1">
      <c r="A95" s="20" t="s">
        <v>108</v>
      </c>
      <c r="B95" s="21" t="s">
        <v>109</v>
      </c>
      <c r="C95" s="29">
        <f>C96+C97+C98+C99</f>
        <v>732487133.71</v>
      </c>
    </row>
    <row r="96" spans="1:3" s="6" customFormat="1" ht="49.5" customHeight="1">
      <c r="A96" s="17" t="s">
        <v>110</v>
      </c>
      <c r="B96" s="18" t="s">
        <v>111</v>
      </c>
      <c r="C96" s="30">
        <v>168939750</v>
      </c>
    </row>
    <row r="97" spans="1:3" s="6" customFormat="1" ht="48" customHeight="1">
      <c r="A97" s="17" t="s">
        <v>112</v>
      </c>
      <c r="B97" s="18" t="s">
        <v>113</v>
      </c>
      <c r="C97" s="30">
        <v>506659193.24</v>
      </c>
    </row>
    <row r="98" spans="1:3" s="6" customFormat="1" ht="49.5" customHeight="1">
      <c r="A98" s="17" t="s">
        <v>114</v>
      </c>
      <c r="B98" s="18" t="s">
        <v>115</v>
      </c>
      <c r="C98" s="30">
        <v>23899349.02</v>
      </c>
    </row>
    <row r="99" spans="1:3" s="6" customFormat="1" ht="66" customHeight="1">
      <c r="A99" s="17" t="s">
        <v>116</v>
      </c>
      <c r="B99" s="18" t="s">
        <v>117</v>
      </c>
      <c r="C99" s="30">
        <v>32988841.45</v>
      </c>
    </row>
    <row r="100" spans="1:3" s="6" customFormat="1" ht="49.5" customHeight="1">
      <c r="A100" s="20" t="s">
        <v>163</v>
      </c>
      <c r="B100" s="21" t="s">
        <v>118</v>
      </c>
      <c r="C100" s="29">
        <f>C101+C102</f>
        <v>75138989.61</v>
      </c>
    </row>
    <row r="101" spans="1:3" s="6" customFormat="1" ht="42.75" customHeight="1">
      <c r="A101" s="17" t="s">
        <v>119</v>
      </c>
      <c r="B101" s="18" t="s">
        <v>120</v>
      </c>
      <c r="C101" s="30">
        <v>70582312.36</v>
      </c>
    </row>
    <row r="102" spans="1:3" s="6" customFormat="1" ht="63" customHeight="1">
      <c r="A102" s="17" t="s">
        <v>164</v>
      </c>
      <c r="B102" s="18" t="s">
        <v>122</v>
      </c>
      <c r="C102" s="30">
        <v>4556677.25</v>
      </c>
    </row>
    <row r="103" spans="1:3" s="6" customFormat="1" ht="44.25" customHeight="1">
      <c r="A103" s="20" t="s">
        <v>124</v>
      </c>
      <c r="B103" s="21" t="s">
        <v>125</v>
      </c>
      <c r="C103" s="29">
        <f>C104+C105+C106+C107</f>
        <v>65599864.55</v>
      </c>
    </row>
    <row r="104" spans="1:3" s="6" customFormat="1" ht="30" customHeight="1">
      <c r="A104" s="17" t="s">
        <v>126</v>
      </c>
      <c r="B104" s="18" t="s">
        <v>127</v>
      </c>
      <c r="C104" s="30">
        <v>1057451.4</v>
      </c>
    </row>
    <row r="105" spans="1:3" s="6" customFormat="1" ht="34.5" customHeight="1">
      <c r="A105" s="17" t="s">
        <v>128</v>
      </c>
      <c r="B105" s="18" t="s">
        <v>129</v>
      </c>
      <c r="C105" s="30">
        <v>1425728.42</v>
      </c>
    </row>
    <row r="106" spans="1:3" s="6" customFormat="1" ht="30" customHeight="1">
      <c r="A106" s="17" t="s">
        <v>130</v>
      </c>
      <c r="B106" s="18" t="s">
        <v>131</v>
      </c>
      <c r="C106" s="30">
        <v>53710224.3</v>
      </c>
    </row>
    <row r="107" spans="1:3" s="6" customFormat="1" ht="64.5" customHeight="1">
      <c r="A107" s="17" t="s">
        <v>132</v>
      </c>
      <c r="B107" s="18" t="s">
        <v>133</v>
      </c>
      <c r="C107" s="30">
        <v>9406460.43</v>
      </c>
    </row>
    <row r="108" spans="1:3" s="6" customFormat="1" ht="44.25" customHeight="1">
      <c r="A108" s="20" t="s">
        <v>123</v>
      </c>
      <c r="B108" s="21" t="s">
        <v>134</v>
      </c>
      <c r="C108" s="29">
        <f>C109+C110</f>
        <v>73464344.83999999</v>
      </c>
    </row>
    <row r="109" spans="1:3" s="6" customFormat="1" ht="42.75" customHeight="1">
      <c r="A109" s="17" t="s">
        <v>152</v>
      </c>
      <c r="B109" s="18" t="s">
        <v>151</v>
      </c>
      <c r="C109" s="30">
        <v>71391975.38</v>
      </c>
    </row>
    <row r="110" spans="1:3" s="6" customFormat="1" ht="53.25" customHeight="1">
      <c r="A110" s="17" t="s">
        <v>154</v>
      </c>
      <c r="B110" s="18" t="s">
        <v>153</v>
      </c>
      <c r="C110" s="30">
        <v>2072369.46</v>
      </c>
    </row>
    <row r="111" spans="1:3" s="6" customFormat="1" ht="48" customHeight="1">
      <c r="A111" s="20" t="s">
        <v>155</v>
      </c>
      <c r="B111" s="21" t="s">
        <v>156</v>
      </c>
      <c r="C111" s="29">
        <f>C112</f>
        <v>12011295</v>
      </c>
    </row>
    <row r="112" spans="1:3" s="6" customFormat="1" ht="58.5" customHeight="1">
      <c r="A112" s="17" t="s">
        <v>121</v>
      </c>
      <c r="B112" s="18" t="s">
        <v>157</v>
      </c>
      <c r="C112" s="30">
        <v>12011295</v>
      </c>
    </row>
    <row r="113" spans="1:3" s="6" customFormat="1" ht="81.75" customHeight="1">
      <c r="A113" s="20" t="s">
        <v>234</v>
      </c>
      <c r="B113" s="21" t="s">
        <v>158</v>
      </c>
      <c r="C113" s="29">
        <f>C114+C115</f>
        <v>63921103.34</v>
      </c>
    </row>
    <row r="114" spans="1:3" s="6" customFormat="1" ht="56.25">
      <c r="A114" s="17" t="s">
        <v>161</v>
      </c>
      <c r="B114" s="18" t="s">
        <v>159</v>
      </c>
      <c r="C114" s="30">
        <v>49667172.5</v>
      </c>
    </row>
    <row r="115" spans="1:3" ht="37.5">
      <c r="A115" s="17" t="s">
        <v>183</v>
      </c>
      <c r="B115" s="18" t="s">
        <v>160</v>
      </c>
      <c r="C115" s="30">
        <v>14253930.84</v>
      </c>
    </row>
    <row r="116" spans="1:3" ht="38.25" customHeight="1">
      <c r="A116" s="20" t="s">
        <v>69</v>
      </c>
      <c r="B116" s="21"/>
      <c r="C116" s="29">
        <f>C70+C76+C78+C82+C89+C95+C100+C103+C108+C111+C113+C93</f>
        <v>1646926394.6299996</v>
      </c>
    </row>
    <row r="117" spans="1:3" ht="37.5">
      <c r="A117" s="20" t="s">
        <v>135</v>
      </c>
      <c r="B117" s="21"/>
      <c r="C117" s="29">
        <f>C64-C116</f>
        <v>39804500.54000044</v>
      </c>
    </row>
    <row r="118" spans="1:3" ht="18.75">
      <c r="A118" s="44"/>
      <c r="B118" s="45"/>
      <c r="C118" s="46"/>
    </row>
    <row r="119" spans="1:3" ht="33.75" customHeight="1">
      <c r="A119" s="68" t="s">
        <v>189</v>
      </c>
      <c r="B119" s="68"/>
      <c r="C119" s="48" t="s">
        <v>166</v>
      </c>
    </row>
    <row r="120" spans="1:3" ht="11.25" hidden="1">
      <c r="A120" s="70" t="s">
        <v>136</v>
      </c>
      <c r="B120" s="71" t="s">
        <v>206</v>
      </c>
      <c r="C120" s="72" t="s">
        <v>68</v>
      </c>
    </row>
    <row r="121" spans="1:3" ht="11.25" hidden="1">
      <c r="A121" s="70"/>
      <c r="B121" s="71"/>
      <c r="C121" s="72"/>
    </row>
    <row r="122" spans="1:3" ht="18.75" hidden="1">
      <c r="A122" s="49">
        <v>1</v>
      </c>
      <c r="B122" s="14">
        <v>2</v>
      </c>
      <c r="C122" s="50" t="s">
        <v>210</v>
      </c>
    </row>
    <row r="123" spans="1:3" ht="37.5">
      <c r="A123" s="39" t="s">
        <v>235</v>
      </c>
      <c r="B123" s="21" t="s">
        <v>207</v>
      </c>
      <c r="C123" s="25">
        <f>C124+C125+C126+C127+C128</f>
        <v>90776621.02999999</v>
      </c>
    </row>
    <row r="124" spans="1:3" ht="75">
      <c r="A124" s="31" t="s">
        <v>190</v>
      </c>
      <c r="B124" s="18" t="s">
        <v>237</v>
      </c>
      <c r="C124" s="32">
        <v>296848837.5</v>
      </c>
    </row>
    <row r="125" spans="1:3" ht="75">
      <c r="A125" s="31" t="s">
        <v>212</v>
      </c>
      <c r="B125" s="18" t="s">
        <v>211</v>
      </c>
      <c r="C125" s="32">
        <v>-289188832.3</v>
      </c>
    </row>
    <row r="126" spans="1:3" ht="75">
      <c r="A126" s="31" t="s">
        <v>191</v>
      </c>
      <c r="B126" s="18" t="s">
        <v>236</v>
      </c>
      <c r="C126" s="32">
        <v>-7330510</v>
      </c>
    </row>
    <row r="127" spans="1:3" ht="75">
      <c r="A127" s="31" t="s">
        <v>193</v>
      </c>
      <c r="B127" s="18" t="s">
        <v>192</v>
      </c>
      <c r="C127" s="32">
        <v>90381740</v>
      </c>
    </row>
    <row r="128" spans="1:3" ht="56.25">
      <c r="A128" s="31" t="s">
        <v>209</v>
      </c>
      <c r="B128" s="18" t="s">
        <v>208</v>
      </c>
      <c r="C128" s="32">
        <v>65385.83</v>
      </c>
    </row>
    <row r="129" spans="1:3" ht="37.5">
      <c r="A129" s="37" t="s">
        <v>200</v>
      </c>
      <c r="B129" s="21" t="s">
        <v>194</v>
      </c>
      <c r="C129" s="29">
        <f>C130+C131</f>
        <v>-130581121.56999993</v>
      </c>
    </row>
    <row r="130" spans="1:3" ht="37.5">
      <c r="A130" s="31" t="s">
        <v>195</v>
      </c>
      <c r="B130" s="18" t="s">
        <v>196</v>
      </c>
      <c r="C130" s="32">
        <v>-2104170668.3</v>
      </c>
    </row>
    <row r="131" spans="1:3" ht="37.5">
      <c r="A131" s="31" t="s">
        <v>198</v>
      </c>
      <c r="B131" s="18" t="s">
        <v>197</v>
      </c>
      <c r="C131" s="32">
        <v>1973589546.73</v>
      </c>
    </row>
    <row r="132" spans="1:3" ht="37.5">
      <c r="A132" s="37" t="s">
        <v>199</v>
      </c>
      <c r="B132" s="38"/>
      <c r="C132" s="29">
        <f>C123+C129</f>
        <v>-39804500.53999995</v>
      </c>
    </row>
    <row r="133" spans="1:3" ht="31.5" customHeight="1">
      <c r="A133" s="63" t="s">
        <v>218</v>
      </c>
      <c r="B133" s="69"/>
      <c r="C133" s="36"/>
    </row>
    <row r="134" spans="1:3" ht="0.75" customHeight="1">
      <c r="A134" s="57"/>
      <c r="B134" s="47"/>
      <c r="C134" s="58"/>
    </row>
    <row r="135" spans="1:3" ht="33.75" customHeight="1">
      <c r="A135" s="56"/>
      <c r="B135" s="47"/>
      <c r="C135" s="47"/>
    </row>
    <row r="136" spans="1:3" ht="38.25" customHeight="1" hidden="1">
      <c r="A136" s="53" t="s">
        <v>205</v>
      </c>
      <c r="B136" s="54" t="s">
        <v>204</v>
      </c>
      <c r="C136" s="55">
        <v>0</v>
      </c>
    </row>
    <row r="137" spans="1:3" ht="38.25" customHeight="1">
      <c r="A137" s="33"/>
      <c r="B137" s="34"/>
      <c r="C137" s="35"/>
    </row>
    <row r="138" spans="1:3" ht="18.75">
      <c r="A138" s="33"/>
      <c r="B138" s="34"/>
      <c r="C138" s="35"/>
    </row>
    <row r="139" spans="1:3" ht="18.75">
      <c r="A139" s="63" t="s">
        <v>217</v>
      </c>
      <c r="B139" s="64"/>
      <c r="C139" s="35"/>
    </row>
  </sheetData>
  <sheetProtection/>
  <mergeCells count="17">
    <mergeCell ref="A9:C9"/>
    <mergeCell ref="A67:A68"/>
    <mergeCell ref="B67:B68"/>
    <mergeCell ref="B1:C1"/>
    <mergeCell ref="B3:C3"/>
    <mergeCell ref="B4:C4"/>
    <mergeCell ref="B2:C2"/>
    <mergeCell ref="A6:C6"/>
    <mergeCell ref="A7:C7"/>
    <mergeCell ref="A139:B139"/>
    <mergeCell ref="C67:C68"/>
    <mergeCell ref="A66:B66"/>
    <mergeCell ref="A119:B119"/>
    <mergeCell ref="A133:B133"/>
    <mergeCell ref="A120:A121"/>
    <mergeCell ref="B120:B121"/>
    <mergeCell ref="C120:C121"/>
  </mergeCells>
  <printOptions/>
  <pageMargins left="0.7874015748031497" right="0.5118110236220472" top="0.7874015748031497" bottom="0.7874015748031497" header="0.5118110236220472" footer="0.5118110236220472"/>
  <pageSetup fitToHeight="0" horizontalDpi="600" verticalDpi="600" orientation="portrait" paperSize="9" scale="80" r:id="rId1"/>
  <rowBreaks count="3" manualBreakCount="3">
    <brk id="77" max="2" man="1"/>
    <brk id="94" max="2" man="1"/>
    <brk id="11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2015-09-15T05:05:46Z</cp:lastPrinted>
  <dcterms:created xsi:type="dcterms:W3CDTF">2008-09-18T08:11:02Z</dcterms:created>
  <dcterms:modified xsi:type="dcterms:W3CDTF">2015-09-16T05:13:51Z</dcterms:modified>
  <cp:category/>
  <cp:version/>
  <cp:contentType/>
  <cp:contentStatus/>
</cp:coreProperties>
</file>