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P26" i="1" l="1"/>
  <c r="AA26" i="1" s="1"/>
  <c r="P27" i="1"/>
  <c r="AA27" i="1" s="1"/>
  <c r="P28" i="1"/>
  <c r="AA28" i="1" s="1"/>
  <c r="P30" i="1"/>
  <c r="AA30" i="1" s="1"/>
  <c r="P32" i="1"/>
  <c r="AA32" i="1" s="1"/>
  <c r="AA23" i="1"/>
  <c r="P23" i="1"/>
  <c r="P24" i="1"/>
  <c r="U24" i="1" l="1"/>
  <c r="V24" i="1" s="1"/>
  <c r="AA24" i="1"/>
  <c r="R22" i="1"/>
  <c r="Q24" i="1" l="1"/>
</calcChain>
</file>

<file path=xl/sharedStrings.xml><?xml version="1.0" encoding="utf-8"?>
<sst xmlns="http://schemas.openxmlformats.org/spreadsheetml/2006/main" count="74" uniqueCount="63">
  <si>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</si>
  <si>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</si>
  <si>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</si>
  <si>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</si>
  <si>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</si>
  <si>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</si>
  <si>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</si>
  <si>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</si>
  <si>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</si>
  <si>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</si>
  <si>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</si>
  <si>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</si>
  <si>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</si>
  <si>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</si>
  <si>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</si>
  <si>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</si>
  <si>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 xml:space="preserve">г. Белоярский </t>
  </si>
  <si>
    <t>СИТ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</si>
  <si>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</si>
  <si>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</si>
  <si>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</si>
  <si>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</si>
  <si>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</si>
  <si>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</si>
  <si>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</si>
  <si>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</si>
  <si>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</si>
  <si>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</si>
  <si>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</si>
  <si>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</si>
  <si>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</si>
  <si>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</si>
  <si>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</si>
  <si>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</si>
  <si>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</si>
  <si>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</si>
  <si>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</si>
  <si>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</si>
  <si>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</si>
  <si>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</si>
  <si>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</si>
  <si>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</si>
  <si>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</si>
  <si>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>___________________А.А.Орлов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</si>
  <si>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</si>
  <si>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</si>
  <si>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</si>
  <si>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</si>
  <si>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</si>
  <si>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</si>
  <si>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</si>
  <si>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"___"_________________2017 год</t>
  </si>
  <si>
    <t>Лот № 2</t>
  </si>
  <si>
    <t>Лот № 3</t>
  </si>
  <si>
    <t>Лот № 4</t>
  </si>
  <si>
    <t>7 микрорайон, д. 3</t>
  </si>
  <si>
    <t>квартал Южный, д.  10</t>
  </si>
  <si>
    <t>микрорайон Мирный, д, 4/1-4/4</t>
  </si>
  <si>
    <t>микрорайон Мирный, д, 2</t>
  </si>
  <si>
    <t>городок СУ-966, д. 8</t>
  </si>
  <si>
    <t>городок СУ-966, д. 23</t>
  </si>
  <si>
    <t>городок СУ-966, д. 25</t>
  </si>
  <si>
    <t>Итого плата за содержание и ремонт жилого помещения на руб/1 м2 в месяц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</si>
</sst>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86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abSelected="1" zoomScale="130" zoomScaleNormal="130" workbookViewId="0">
      <pane xSplit="3" ySplit="20" topLeftCell="E21" activePane="bottomRight" state="frozenSplit"/>
      <selection sqref="A1:M1048576"/>
      <selection pane="topRight" activeCell="AL1" sqref="AL1"/>
      <selection pane="bottomLeft" activeCell="A2" sqref="A2"/>
      <selection pane="bottomRight" activeCell="A6" sqref="A6:XFD6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9.5703125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23</v>
      </c>
      <c r="P1" s="10"/>
      <c r="Q1" s="10" t="s">
        <v>23</v>
      </c>
      <c r="R1" s="10"/>
      <c r="S1" s="10"/>
      <c r="T1" s="10"/>
      <c r="U1" s="11"/>
      <c r="V1" s="10"/>
      <c r="W1" s="10"/>
      <c r="X1" s="10"/>
      <c r="Y1" s="10"/>
      <c r="Z1" s="10"/>
      <c r="AA1" s="32" t="s">
        <v>34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22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22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28</v>
      </c>
      <c r="G3" s="5"/>
      <c r="H3" s="5"/>
      <c r="I3" s="5"/>
      <c r="J3" s="5"/>
      <c r="K3" s="5"/>
      <c r="L3" s="5"/>
      <c r="M3" s="5"/>
      <c r="N3" s="5" t="s">
        <v>24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24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25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25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76" t="s">
        <v>36</v>
      </c>
      <c r="D5" s="77"/>
      <c r="E5" s="77"/>
      <c r="F5" s="7"/>
      <c r="G5" s="7"/>
      <c r="H5" s="7"/>
      <c r="I5" s="7"/>
      <c r="J5" s="7"/>
      <c r="K5" s="7"/>
      <c r="L5" s="7"/>
      <c r="M5" s="7"/>
      <c r="N5" s="7" t="s">
        <v>26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26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4.2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AA6" s="40" t="s">
        <v>39</v>
      </c>
      <c r="AB6" s="1"/>
      <c r="AC6" s="1"/>
      <c r="AD6" s="1"/>
      <c r="AE6" s="1"/>
      <c r="AF6" s="3"/>
      <c r="AG6" s="1"/>
      <c r="AH6" s="1"/>
      <c r="AI6" s="1"/>
      <c r="AJ6" s="1"/>
      <c r="AK6" s="1"/>
      <c r="AL6" s="1"/>
    </row>
    <row r="7" spans="1:38" ht="9.7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1" t="s">
        <v>41</v>
      </c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12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" t="s">
        <v>42</v>
      </c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1.2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" t="s">
        <v>48</v>
      </c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" t="s">
        <v>43</v>
      </c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"/>
      <c r="AB11" s="1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" t="s">
        <v>47</v>
      </c>
      <c r="AB12" s="1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3" t="s">
        <v>49</v>
      </c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3.5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3" t="s">
        <v>44</v>
      </c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1"/>
      <c r="AA15" s="31" t="s">
        <v>45</v>
      </c>
      <c r="AB15" s="1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AA16" s="3" t="s">
        <v>51</v>
      </c>
      <c r="AB16" s="1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9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R17" s="1" t="s">
        <v>40</v>
      </c>
      <c r="AA17" s="3" t="s">
        <v>46</v>
      </c>
      <c r="AB17" s="1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s="15" customFormat="1" ht="15" x14ac:dyDescent="0.25">
      <c r="A18" s="13"/>
      <c r="B18" s="13"/>
      <c r="C18" s="16" t="s">
        <v>37</v>
      </c>
      <c r="D18" s="17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</row>
    <row r="19" spans="1:38" s="15" customFormat="1" ht="15" customHeight="1" x14ac:dyDescent="0.25">
      <c r="A19" s="68" t="s">
        <v>9</v>
      </c>
      <c r="B19" s="70" t="s">
        <v>0</v>
      </c>
      <c r="C19" s="71" t="s">
        <v>29</v>
      </c>
      <c r="D19" s="72" t="s">
        <v>33</v>
      </c>
      <c r="E19" s="85" t="s">
        <v>27</v>
      </c>
      <c r="F19" s="78" t="s">
        <v>15</v>
      </c>
      <c r="G19" s="79"/>
      <c r="H19" s="79"/>
      <c r="I19" s="79"/>
      <c r="J19" s="79"/>
      <c r="K19" s="79"/>
      <c r="L19" s="79"/>
      <c r="M19" s="79"/>
      <c r="N19" s="79"/>
      <c r="O19" s="80"/>
      <c r="P19" s="81" t="s">
        <v>62</v>
      </c>
      <c r="Q19" s="83" t="s">
        <v>32</v>
      </c>
      <c r="R19" s="18"/>
      <c r="S19" s="33"/>
      <c r="T19" s="33"/>
      <c r="U19" s="19"/>
      <c r="V19" s="33"/>
      <c r="W19" s="33"/>
      <c r="X19" s="33"/>
      <c r="Y19" s="33"/>
      <c r="Z19" s="20"/>
      <c r="AA19" s="74" t="s">
        <v>35</v>
      </c>
    </row>
    <row r="20" spans="1:38" s="24" customFormat="1" ht="117.75" customHeight="1" x14ac:dyDescent="0.25">
      <c r="A20" s="69"/>
      <c r="B20" s="69"/>
      <c r="C20" s="69"/>
      <c r="D20" s="69"/>
      <c r="E20" s="85"/>
      <c r="F20" s="35" t="s">
        <v>30</v>
      </c>
      <c r="G20" s="35" t="s">
        <v>31</v>
      </c>
      <c r="H20" s="35" t="s">
        <v>10</v>
      </c>
      <c r="I20" s="35" t="s">
        <v>11</v>
      </c>
      <c r="J20" s="35" t="s">
        <v>19</v>
      </c>
      <c r="K20" s="35" t="s">
        <v>18</v>
      </c>
      <c r="L20" s="35" t="s">
        <v>20</v>
      </c>
      <c r="M20" s="35" t="s">
        <v>12</v>
      </c>
      <c r="N20" s="35" t="s">
        <v>21</v>
      </c>
      <c r="O20" s="35" t="s">
        <v>13</v>
      </c>
      <c r="P20" s="82"/>
      <c r="Q20" s="84"/>
      <c r="R20" s="34" t="s">
        <v>1</v>
      </c>
      <c r="S20" s="34" t="s">
        <v>2</v>
      </c>
      <c r="T20" s="21" t="s">
        <v>14</v>
      </c>
      <c r="U20" s="22" t="s">
        <v>4</v>
      </c>
      <c r="V20" s="35" t="s">
        <v>5</v>
      </c>
      <c r="W20" s="35" t="s">
        <v>6</v>
      </c>
      <c r="X20" s="35" t="s">
        <v>7</v>
      </c>
      <c r="Y20" s="35" t="s">
        <v>8</v>
      </c>
      <c r="Z20" s="23" t="s">
        <v>3</v>
      </c>
      <c r="AA20" s="75"/>
    </row>
    <row r="21" spans="1:38" s="24" customFormat="1" ht="15" x14ac:dyDescent="0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5">
        <v>12</v>
      </c>
      <c r="M21" s="25">
        <v>13</v>
      </c>
      <c r="N21" s="25">
        <v>14</v>
      </c>
      <c r="O21" s="25">
        <v>15</v>
      </c>
      <c r="P21" s="25">
        <v>6</v>
      </c>
      <c r="Q21" s="25">
        <v>17</v>
      </c>
      <c r="R21" s="25">
        <v>13</v>
      </c>
      <c r="S21" s="25">
        <v>14</v>
      </c>
      <c r="T21" s="25">
        <v>15</v>
      </c>
      <c r="U21" s="25">
        <v>16</v>
      </c>
      <c r="V21" s="25">
        <v>17</v>
      </c>
      <c r="W21" s="25">
        <v>18</v>
      </c>
      <c r="X21" s="25">
        <v>19</v>
      </c>
      <c r="Y21" s="25">
        <v>20</v>
      </c>
      <c r="Z21" s="26"/>
      <c r="AA21" s="27">
        <v>7</v>
      </c>
    </row>
    <row r="22" spans="1:38" s="15" customFormat="1" ht="15" customHeight="1" x14ac:dyDescent="0.25">
      <c r="A22" s="46"/>
      <c r="B22" s="41" t="s">
        <v>50</v>
      </c>
      <c r="C22" s="4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e">
        <f>SUM(#REF!)</f>
        <v>#REF!</v>
      </c>
      <c r="S22" s="43"/>
      <c r="T22" s="29"/>
      <c r="U22" s="22"/>
      <c r="V22" s="44"/>
      <c r="W22" s="44"/>
      <c r="X22" s="44"/>
      <c r="Y22" s="44"/>
      <c r="Z22" s="23"/>
      <c r="AA22" s="46"/>
      <c r="AB22" s="47"/>
    </row>
    <row r="23" spans="1:38" s="15" customFormat="1" ht="15" customHeight="1" x14ac:dyDescent="0.25">
      <c r="A23" s="46">
        <v>1</v>
      </c>
      <c r="B23" s="27" t="s">
        <v>16</v>
      </c>
      <c r="C23" s="45" t="s">
        <v>57</v>
      </c>
      <c r="D23" s="50">
        <v>406.4</v>
      </c>
      <c r="E23" s="67">
        <v>21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37">
        <f>D23*E23</f>
        <v>8534.4</v>
      </c>
      <c r="Q23" s="51"/>
      <c r="R23" s="51"/>
      <c r="S23" s="51"/>
      <c r="T23" s="52"/>
      <c r="U23" s="53"/>
      <c r="V23" s="53"/>
      <c r="W23" s="54"/>
      <c r="X23" s="54"/>
      <c r="Y23" s="54"/>
      <c r="Z23" s="55"/>
      <c r="AA23" s="38">
        <f>P23*5/100</f>
        <v>426.72</v>
      </c>
      <c r="AB23" s="47"/>
    </row>
    <row r="24" spans="1:38" s="15" customFormat="1" ht="15" x14ac:dyDescent="0.25">
      <c r="A24" s="48">
        <v>2</v>
      </c>
      <c r="B24" s="48" t="s">
        <v>16</v>
      </c>
      <c r="C24" s="36" t="s">
        <v>58</v>
      </c>
      <c r="D24" s="37">
        <v>906.2</v>
      </c>
      <c r="E24" s="56">
        <v>41.37</v>
      </c>
      <c r="F24" s="57">
        <v>10.029999999999999</v>
      </c>
      <c r="G24" s="57">
        <v>6.23</v>
      </c>
      <c r="H24" s="57">
        <v>8.64</v>
      </c>
      <c r="I24" s="57">
        <v>6.43</v>
      </c>
      <c r="J24" s="57">
        <v>2.73</v>
      </c>
      <c r="K24" s="57">
        <v>3.23</v>
      </c>
      <c r="L24" s="57"/>
      <c r="M24" s="37"/>
      <c r="N24" s="37"/>
      <c r="O24" s="37"/>
      <c r="P24" s="37">
        <f>D24*E24</f>
        <v>37489.493999999999</v>
      </c>
      <c r="Q24" s="37">
        <f t="shared" ref="Q24" si="0">P24*12</f>
        <v>449873.92799999996</v>
      </c>
      <c r="R24" s="37">
        <v>10.48</v>
      </c>
      <c r="S24" s="37">
        <v>1.43</v>
      </c>
      <c r="T24" s="37">
        <v>0.91</v>
      </c>
      <c r="U24" s="37">
        <f>I24*J24</f>
        <v>17.553899999999999</v>
      </c>
      <c r="V24" s="37">
        <f t="shared" ref="V24" si="1">U24*12</f>
        <v>210.64679999999998</v>
      </c>
      <c r="W24" s="58"/>
      <c r="X24" s="58"/>
      <c r="Y24" s="58"/>
      <c r="Z24" s="59" t="s">
        <v>17</v>
      </c>
      <c r="AA24" s="38">
        <f>P24*5/100</f>
        <v>1874.4747</v>
      </c>
      <c r="AB24" s="47"/>
    </row>
    <row r="25" spans="1:38" s="15" customFormat="1" ht="15" x14ac:dyDescent="0.25">
      <c r="A25" s="46"/>
      <c r="B25" s="41" t="s">
        <v>52</v>
      </c>
      <c r="C25" s="27"/>
      <c r="D25" s="39"/>
      <c r="E25" s="60"/>
      <c r="F25" s="61"/>
      <c r="G25" s="61"/>
      <c r="H25" s="61"/>
      <c r="I25" s="61"/>
      <c r="J25" s="61"/>
      <c r="K25" s="61"/>
      <c r="L25" s="62"/>
      <c r="M25" s="63"/>
      <c r="N25" s="64"/>
      <c r="O25" s="64"/>
      <c r="P25" s="37"/>
      <c r="Q25" s="63"/>
      <c r="R25" s="65"/>
      <c r="S25" s="65"/>
      <c r="T25" s="65"/>
      <c r="U25" s="65"/>
      <c r="V25" s="65"/>
      <c r="W25" s="65"/>
      <c r="X25" s="65"/>
      <c r="Y25" s="65"/>
      <c r="Z25" s="66"/>
      <c r="AA25" s="38"/>
      <c r="AB25" s="47"/>
    </row>
    <row r="26" spans="1:38" s="15" customFormat="1" ht="15" x14ac:dyDescent="0.25">
      <c r="A26" s="46">
        <v>3</v>
      </c>
      <c r="B26" s="27" t="s">
        <v>16</v>
      </c>
      <c r="C26" s="27" t="s">
        <v>59</v>
      </c>
      <c r="D26" s="39">
        <v>254.1</v>
      </c>
      <c r="E26" s="60">
        <v>21</v>
      </c>
      <c r="F26" s="61"/>
      <c r="G26" s="61"/>
      <c r="H26" s="61"/>
      <c r="I26" s="61"/>
      <c r="J26" s="61"/>
      <c r="K26" s="61"/>
      <c r="L26" s="62"/>
      <c r="M26" s="63"/>
      <c r="N26" s="64"/>
      <c r="O26" s="64"/>
      <c r="P26" s="37">
        <f t="shared" ref="P26:P32" si="2">D26*E26</f>
        <v>5336.0999999999995</v>
      </c>
      <c r="Q26" s="63"/>
      <c r="R26" s="65"/>
      <c r="S26" s="65"/>
      <c r="T26" s="65"/>
      <c r="U26" s="65"/>
      <c r="V26" s="65"/>
      <c r="W26" s="65"/>
      <c r="X26" s="65"/>
      <c r="Y26" s="65"/>
      <c r="Z26" s="66"/>
      <c r="AA26" s="38">
        <f t="shared" ref="AA26:AA32" si="3">P26*5/100</f>
        <v>266.80499999999995</v>
      </c>
      <c r="AB26" s="47"/>
    </row>
    <row r="27" spans="1:38" s="15" customFormat="1" ht="15" x14ac:dyDescent="0.25">
      <c r="A27" s="46">
        <v>4</v>
      </c>
      <c r="B27" s="27" t="s">
        <v>16</v>
      </c>
      <c r="C27" s="27" t="s">
        <v>60</v>
      </c>
      <c r="D27" s="39">
        <v>254.1</v>
      </c>
      <c r="E27" s="60">
        <v>21</v>
      </c>
      <c r="F27" s="61"/>
      <c r="G27" s="61"/>
      <c r="H27" s="61"/>
      <c r="I27" s="61"/>
      <c r="J27" s="61"/>
      <c r="K27" s="61"/>
      <c r="L27" s="62"/>
      <c r="M27" s="63"/>
      <c r="N27" s="64"/>
      <c r="O27" s="64"/>
      <c r="P27" s="37">
        <f t="shared" si="2"/>
        <v>5336.0999999999995</v>
      </c>
      <c r="Q27" s="63"/>
      <c r="R27" s="65"/>
      <c r="S27" s="65"/>
      <c r="T27" s="65"/>
      <c r="U27" s="65"/>
      <c r="V27" s="65"/>
      <c r="W27" s="65"/>
      <c r="X27" s="65"/>
      <c r="Y27" s="65"/>
      <c r="Z27" s="66"/>
      <c r="AA27" s="38">
        <f t="shared" si="3"/>
        <v>266.80499999999995</v>
      </c>
      <c r="AB27" s="47"/>
    </row>
    <row r="28" spans="1:38" s="15" customFormat="1" ht="15" x14ac:dyDescent="0.25">
      <c r="A28" s="46">
        <v>5</v>
      </c>
      <c r="B28" s="27" t="s">
        <v>16</v>
      </c>
      <c r="C28" s="27" t="s">
        <v>61</v>
      </c>
      <c r="D28" s="39">
        <v>254.1</v>
      </c>
      <c r="E28" s="60">
        <v>21</v>
      </c>
      <c r="F28" s="61"/>
      <c r="G28" s="61"/>
      <c r="H28" s="61"/>
      <c r="I28" s="61"/>
      <c r="J28" s="61"/>
      <c r="K28" s="61"/>
      <c r="L28" s="62"/>
      <c r="M28" s="63"/>
      <c r="N28" s="64"/>
      <c r="O28" s="64"/>
      <c r="P28" s="37">
        <f t="shared" si="2"/>
        <v>5336.0999999999995</v>
      </c>
      <c r="Q28" s="63"/>
      <c r="R28" s="65"/>
      <c r="S28" s="65"/>
      <c r="T28" s="65"/>
      <c r="U28" s="65"/>
      <c r="V28" s="65"/>
      <c r="W28" s="65"/>
      <c r="X28" s="65"/>
      <c r="Y28" s="65"/>
      <c r="Z28" s="66"/>
      <c r="AA28" s="38">
        <f t="shared" si="3"/>
        <v>266.80499999999995</v>
      </c>
      <c r="AB28" s="47"/>
    </row>
    <row r="29" spans="1:38" s="15" customFormat="1" ht="15" x14ac:dyDescent="0.25">
      <c r="A29" s="46"/>
      <c r="B29" s="41" t="s">
        <v>53</v>
      </c>
      <c r="C29" s="27"/>
      <c r="D29" s="39"/>
      <c r="E29" s="60"/>
      <c r="F29" s="61"/>
      <c r="G29" s="61"/>
      <c r="H29" s="61"/>
      <c r="I29" s="61"/>
      <c r="J29" s="61"/>
      <c r="K29" s="61"/>
      <c r="L29" s="62"/>
      <c r="M29" s="63"/>
      <c r="N29" s="64"/>
      <c r="O29" s="64"/>
      <c r="P29" s="37"/>
      <c r="Q29" s="63"/>
      <c r="R29" s="65"/>
      <c r="S29" s="65"/>
      <c r="T29" s="65"/>
      <c r="U29" s="65"/>
      <c r="V29" s="65"/>
      <c r="W29" s="65"/>
      <c r="X29" s="65"/>
      <c r="Y29" s="65"/>
      <c r="Z29" s="66"/>
      <c r="AA29" s="38"/>
      <c r="AB29" s="47"/>
    </row>
    <row r="30" spans="1:38" s="15" customFormat="1" ht="15" x14ac:dyDescent="0.25">
      <c r="A30" s="46">
        <v>6</v>
      </c>
      <c r="B30" s="27" t="s">
        <v>16</v>
      </c>
      <c r="C30" s="27" t="s">
        <v>56</v>
      </c>
      <c r="D30" s="39">
        <v>1081</v>
      </c>
      <c r="E30" s="60">
        <v>40.200000000000003</v>
      </c>
      <c r="F30" s="61"/>
      <c r="G30" s="61"/>
      <c r="H30" s="61"/>
      <c r="I30" s="61"/>
      <c r="J30" s="61"/>
      <c r="K30" s="61"/>
      <c r="L30" s="62"/>
      <c r="M30" s="63"/>
      <c r="N30" s="64"/>
      <c r="O30" s="64"/>
      <c r="P30" s="37">
        <f t="shared" si="2"/>
        <v>43456.200000000004</v>
      </c>
      <c r="Q30" s="63"/>
      <c r="R30" s="65"/>
      <c r="S30" s="65"/>
      <c r="T30" s="65"/>
      <c r="U30" s="65"/>
      <c r="V30" s="65"/>
      <c r="W30" s="65"/>
      <c r="X30" s="65"/>
      <c r="Y30" s="65"/>
      <c r="Z30" s="66"/>
      <c r="AA30" s="38">
        <f t="shared" si="3"/>
        <v>2172.8100000000004</v>
      </c>
      <c r="AB30" s="47"/>
    </row>
    <row r="31" spans="1:38" s="15" customFormat="1" ht="15" x14ac:dyDescent="0.25">
      <c r="A31" s="46"/>
      <c r="B31" s="41" t="s">
        <v>54</v>
      </c>
      <c r="C31" s="27"/>
      <c r="D31" s="39"/>
      <c r="E31" s="60"/>
      <c r="F31" s="61"/>
      <c r="G31" s="61"/>
      <c r="H31" s="61"/>
      <c r="I31" s="61"/>
      <c r="J31" s="61"/>
      <c r="K31" s="61"/>
      <c r="L31" s="62"/>
      <c r="M31" s="63"/>
      <c r="N31" s="64"/>
      <c r="O31" s="64"/>
      <c r="P31" s="37"/>
      <c r="Q31" s="63"/>
      <c r="R31" s="65"/>
      <c r="S31" s="65"/>
      <c r="T31" s="65"/>
      <c r="U31" s="65"/>
      <c r="V31" s="65"/>
      <c r="W31" s="65"/>
      <c r="X31" s="65"/>
      <c r="Y31" s="65"/>
      <c r="Z31" s="66"/>
      <c r="AA31" s="38"/>
      <c r="AB31" s="47"/>
    </row>
    <row r="32" spans="1:38" s="15" customFormat="1" ht="15" x14ac:dyDescent="0.25">
      <c r="A32" s="46">
        <v>7</v>
      </c>
      <c r="B32" s="30" t="s">
        <v>16</v>
      </c>
      <c r="C32" s="46" t="s">
        <v>55</v>
      </c>
      <c r="D32" s="39">
        <v>907.6</v>
      </c>
      <c r="E32" s="60">
        <v>139.75</v>
      </c>
      <c r="F32" s="61">
        <v>8728.74</v>
      </c>
      <c r="G32" s="61">
        <v>436.44</v>
      </c>
      <c r="H32" s="61"/>
      <c r="I32" s="61"/>
      <c r="J32" s="61"/>
      <c r="K32" s="61"/>
      <c r="L32" s="62"/>
      <c r="M32" s="63"/>
      <c r="N32" s="64"/>
      <c r="O32" s="64"/>
      <c r="P32" s="37">
        <f t="shared" si="2"/>
        <v>126837.1</v>
      </c>
      <c r="Q32" s="63">
        <v>436.44</v>
      </c>
      <c r="R32" s="65"/>
      <c r="S32" s="65"/>
      <c r="T32" s="65"/>
      <c r="U32" s="65"/>
      <c r="V32" s="65"/>
      <c r="W32" s="65"/>
      <c r="X32" s="65"/>
      <c r="Y32" s="65"/>
      <c r="Z32" s="66"/>
      <c r="AA32" s="38">
        <f t="shared" si="3"/>
        <v>6341.8549999999996</v>
      </c>
      <c r="AB32" s="47"/>
    </row>
    <row r="33" spans="1:28" s="15" customFormat="1" ht="15" x14ac:dyDescent="0.25">
      <c r="A33" s="47"/>
      <c r="B33" s="73" t="s">
        <v>38</v>
      </c>
      <c r="C33" s="73"/>
      <c r="D33" s="73"/>
      <c r="E33" s="73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9"/>
      <c r="V33" s="47"/>
      <c r="W33" s="47"/>
      <c r="X33" s="47"/>
      <c r="Y33" s="47"/>
      <c r="Z33" s="47"/>
      <c r="AA33" s="47"/>
      <c r="AB33" s="47"/>
    </row>
  </sheetData>
  <mergeCells count="11">
    <mergeCell ref="AA19:AA20"/>
    <mergeCell ref="C5:E5"/>
    <mergeCell ref="F19:O19"/>
    <mergeCell ref="P19:P20"/>
    <mergeCell ref="Q19:Q20"/>
    <mergeCell ref="E19:E20"/>
    <mergeCell ref="A19:A20"/>
    <mergeCell ref="B19:B20"/>
    <mergeCell ref="C19:C20"/>
    <mergeCell ref="D19:D20"/>
    <mergeCell ref="B33:E3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2017-08-03T06:51:03Z</cp:lastPrinted>
  <dcterms:created xsi:type="dcterms:W3CDTF">2015-06-01T10:16:38Z</dcterms:created>
  <dcterms:modified xsi:type="dcterms:W3CDTF">2017-08-03T06:51:25Z</dcterms:modified>
</cp:coreProperties>
</file>